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6" activeTab="3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1"/>
  <c r="M21" s="1"/>
  <c r="K33"/>
  <c r="M33" s="1"/>
  <c r="K41"/>
  <c r="M41" s="1"/>
  <c r="K49"/>
  <c r="M49" s="1"/>
  <c r="K61"/>
  <c r="M61" s="1"/>
  <c r="K65"/>
  <c r="M65" s="1"/>
  <c r="K73"/>
  <c r="M73" s="1"/>
  <c r="K81"/>
  <c r="M81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5"/>
  <c r="M25" s="1"/>
  <c r="K53"/>
  <c r="M53" s="1"/>
  <c r="K77"/>
  <c r="M77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7"/>
  <c r="M17" s="1"/>
  <c r="K29"/>
  <c r="M29" s="1"/>
  <c r="K37"/>
  <c r="M37" s="1"/>
  <c r="K45"/>
  <c r="M45" s="1"/>
  <c r="K57"/>
  <c r="M57" s="1"/>
  <c r="K69"/>
  <c r="M69" s="1"/>
  <c r="K85"/>
  <c r="M85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30"/>
  <c r="J30" s="1"/>
  <c r="H42"/>
  <c r="J42" s="1"/>
  <c r="H58"/>
  <c r="J58" s="1"/>
  <c r="H70"/>
  <c r="J70" s="1"/>
  <c r="H74"/>
  <c r="J74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4"/>
  <c r="J14" s="1"/>
  <c r="H26"/>
  <c r="J26" s="1"/>
  <c r="H34"/>
  <c r="J34" s="1"/>
  <c r="H46"/>
  <c r="J46" s="1"/>
  <c r="H54"/>
  <c r="J54" s="1"/>
  <c r="H62"/>
  <c r="J62" s="1"/>
  <c r="H78"/>
  <c r="J78" s="1"/>
  <c r="H86"/>
  <c r="J86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18"/>
  <c r="J18" s="1"/>
  <c r="H22"/>
  <c r="J22" s="1"/>
  <c r="H38"/>
  <c r="J38" s="1"/>
  <c r="H50"/>
  <c r="J50" s="1"/>
  <c r="H66"/>
  <c r="J66" s="1"/>
  <c r="H82"/>
  <c r="J82" s="1"/>
  <c r="H98"/>
  <c r="J98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23"/>
  <c r="G23" s="1"/>
  <c r="E35"/>
  <c r="G35" s="1"/>
  <c r="E47"/>
  <c r="G47" s="1"/>
  <c r="E55"/>
  <c r="G55" s="1"/>
  <c r="E67"/>
  <c r="G67" s="1"/>
  <c r="E79"/>
  <c r="G79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1"/>
  <c r="G11" s="1"/>
  <c r="E19"/>
  <c r="G19" s="1"/>
  <c r="E31"/>
  <c r="G31" s="1"/>
  <c r="E43"/>
  <c r="G43" s="1"/>
  <c r="E59"/>
  <c r="G59" s="1"/>
  <c r="E75"/>
  <c r="G75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5"/>
  <c r="G15" s="1"/>
  <c r="E27"/>
  <c r="G27" s="1"/>
  <c r="E39"/>
  <c r="G39" s="1"/>
  <c r="E51"/>
  <c r="G51" s="1"/>
  <c r="E63"/>
  <c r="G63" s="1"/>
  <c r="E71"/>
  <c r="G71" s="1"/>
  <c r="E83"/>
  <c r="G83" s="1"/>
  <c r="E91"/>
  <c r="G91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Q51" s="1"/>
  <c r="B55"/>
  <c r="D55" s="1"/>
  <c r="B59"/>
  <c r="D59" s="1"/>
  <c r="B63"/>
  <c r="D63" s="1"/>
  <c r="B67"/>
  <c r="D67" s="1"/>
  <c r="Q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5"/>
  <c r="D5" s="1"/>
  <c r="B9"/>
  <c r="D9" s="1"/>
  <c r="B13"/>
  <c r="D13" s="1"/>
  <c r="B17"/>
  <c r="D17" s="1"/>
  <c r="B21"/>
  <c r="D21" s="1"/>
  <c r="B25"/>
  <c r="D25" s="1"/>
  <c r="B29"/>
  <c r="D29" s="1"/>
  <c r="B33"/>
  <c r="D33" s="1"/>
  <c r="B37"/>
  <c r="D37" s="1"/>
  <c r="B41"/>
  <c r="D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" i="81" l="1"/>
  <c r="Q37"/>
  <c r="Q3"/>
  <c r="Q70"/>
  <c r="Q22"/>
  <c r="Q88"/>
  <c r="Q20"/>
  <c r="Q96"/>
  <c r="Q84"/>
  <c r="Q86"/>
  <c r="Q85"/>
  <c r="Q36"/>
  <c r="Q52"/>
  <c r="Q80"/>
  <c r="Q8"/>
  <c r="Q5"/>
  <c r="Q64"/>
  <c r="Q48"/>
  <c r="Q16"/>
  <c r="Q21"/>
  <c r="Q69"/>
  <c r="Q35"/>
  <c r="Q72"/>
  <c r="Q32"/>
  <c r="Q53"/>
  <c r="Q38"/>
  <c r="Q68"/>
  <c r="Q4"/>
  <c r="Q54"/>
  <c r="T2" i="82"/>
  <c r="T2" i="79"/>
  <c r="DM99" i="11"/>
  <c r="Q43" i="81"/>
  <c r="Q71"/>
  <c r="Q55"/>
  <c r="Q76"/>
  <c r="Q60"/>
  <c r="Q44"/>
  <c r="Q28"/>
  <c r="Q12"/>
  <c r="Q98"/>
  <c r="Q82"/>
  <c r="Q66"/>
  <c r="Q50"/>
  <c r="Q34"/>
  <c r="Q18"/>
  <c r="Q95"/>
  <c r="Q47"/>
  <c r="Q87"/>
  <c r="Q92"/>
  <c r="Q97"/>
  <c r="Q81"/>
  <c r="Q65"/>
  <c r="Q49"/>
  <c r="Q33"/>
  <c r="Q17"/>
  <c r="Q19"/>
  <c r="Q56"/>
  <c r="Q40"/>
  <c r="Q24"/>
  <c r="Q93"/>
  <c r="Q77"/>
  <c r="Q61"/>
  <c r="Q45"/>
  <c r="Q29"/>
  <c r="Q13"/>
  <c r="Q94"/>
  <c r="Q78"/>
  <c r="Q62"/>
  <c r="Q46"/>
  <c r="Q30"/>
  <c r="Q14"/>
  <c r="Q75"/>
  <c r="Q27"/>
  <c r="Q79"/>
  <c r="Q7"/>
  <c r="Q91"/>
  <c r="Q83"/>
  <c r="Q89"/>
  <c r="Q73"/>
  <c r="Q57"/>
  <c r="Q41"/>
  <c r="Q25"/>
  <c r="Q9"/>
  <c r="Q90"/>
  <c r="Q74"/>
  <c r="Q58"/>
  <c r="Q42"/>
  <c r="Q26"/>
  <c r="Q10"/>
  <c r="Q39"/>
  <c r="Q23"/>
  <c r="Q59"/>
  <c r="Q11"/>
  <c r="Q63"/>
  <c r="Q31"/>
  <c r="Q1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AA5" i="61" s="1"/>
  <c r="Z5" i="14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AA9" i="61" s="1"/>
  <c r="Z9" i="14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AA11" i="61" s="1"/>
  <c r="Z11" i="14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AA15" i="61" s="1"/>
  <c r="Z15" i="14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AA21" i="61" s="1"/>
  <c r="Z21" i="14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AA25" i="61" s="1"/>
  <c r="Z25" i="14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AA29" i="61" s="1"/>
  <c r="Z29" i="14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AA31" i="61" s="1"/>
  <c r="Z31" i="14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AA35" i="61" s="1"/>
  <c r="Z35" i="14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AA41" i="61" s="1"/>
  <c r="Z41" i="14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AA45" i="61" s="1"/>
  <c r="Z45" i="14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AA47" i="61" s="1"/>
  <c r="Z47" i="14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AA51" i="61" s="1"/>
  <c r="Z51" i="14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AA61" i="61" s="1"/>
  <c r="Z61" i="14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AA65" i="61" s="1"/>
  <c r="Z65" i="14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AA67" i="61" s="1"/>
  <c r="Z67" i="14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AA71" i="61" s="1"/>
  <c r="Z71" i="14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AA77" i="61" s="1"/>
  <c r="Z77" i="14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AA81" i="61" s="1"/>
  <c r="Z81" i="14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AA83" i="61" s="1"/>
  <c r="Z83" i="14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AA87" i="61" s="1"/>
  <c r="Z87" i="14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AA91" i="61" s="1"/>
  <c r="Z91" i="14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AA97" i="61" s="1"/>
  <c r="Z97" i="14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Y6"/>
  <c r="Z6"/>
  <c r="Y7"/>
  <c r="Z7"/>
  <c r="AA7"/>
  <c r="AB7"/>
  <c r="Y8"/>
  <c r="Z8"/>
  <c r="Y9"/>
  <c r="Z9"/>
  <c r="Y10"/>
  <c r="Z10"/>
  <c r="Y11"/>
  <c r="Z11"/>
  <c r="AB11"/>
  <c r="Y12"/>
  <c r="Z12"/>
  <c r="Y13"/>
  <c r="Z13"/>
  <c r="AA13"/>
  <c r="Y14"/>
  <c r="Z14"/>
  <c r="Y15"/>
  <c r="Z15"/>
  <c r="AB15"/>
  <c r="Y16"/>
  <c r="Z16"/>
  <c r="Y17"/>
  <c r="Z17"/>
  <c r="AA17"/>
  <c r="Y18"/>
  <c r="Z18"/>
  <c r="Y19"/>
  <c r="Z19"/>
  <c r="AA19"/>
  <c r="AB19"/>
  <c r="Y20"/>
  <c r="Z20"/>
  <c r="Y21"/>
  <c r="Z21"/>
  <c r="Y22"/>
  <c r="Z22"/>
  <c r="Y23"/>
  <c r="Z23"/>
  <c r="AA23"/>
  <c r="AB23"/>
  <c r="Y24"/>
  <c r="Z24"/>
  <c r="AA24"/>
  <c r="Y25"/>
  <c r="Z25"/>
  <c r="Y26"/>
  <c r="Z26"/>
  <c r="Y27"/>
  <c r="Z27"/>
  <c r="AA27"/>
  <c r="AB27"/>
  <c r="Y28"/>
  <c r="Z28"/>
  <c r="Y29"/>
  <c r="Z29"/>
  <c r="Y30"/>
  <c r="Z30"/>
  <c r="Y31"/>
  <c r="Z31"/>
  <c r="AB31"/>
  <c r="Y32"/>
  <c r="Z32"/>
  <c r="Y33"/>
  <c r="Z33"/>
  <c r="AA33"/>
  <c r="Y34"/>
  <c r="Z34"/>
  <c r="Y35"/>
  <c r="Z35"/>
  <c r="AB35"/>
  <c r="Y36"/>
  <c r="Z36"/>
  <c r="Y37"/>
  <c r="Z37"/>
  <c r="AA37"/>
  <c r="Y38"/>
  <c r="Z38"/>
  <c r="Y39"/>
  <c r="Z39"/>
  <c r="AA39"/>
  <c r="AB39"/>
  <c r="Y40"/>
  <c r="Z40"/>
  <c r="Y41"/>
  <c r="Z41"/>
  <c r="Y42"/>
  <c r="Z42"/>
  <c r="Y43"/>
  <c r="Z43"/>
  <c r="AA43"/>
  <c r="AB43"/>
  <c r="Y44"/>
  <c r="Z44"/>
  <c r="Y45"/>
  <c r="Z45"/>
  <c r="Y46"/>
  <c r="Z46"/>
  <c r="Y47"/>
  <c r="Z47"/>
  <c r="AB47"/>
  <c r="Y48"/>
  <c r="Z48"/>
  <c r="Y49"/>
  <c r="Z49"/>
  <c r="AA49"/>
  <c r="Y50"/>
  <c r="Z50"/>
  <c r="Y51"/>
  <c r="Z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Y62"/>
  <c r="Z62"/>
  <c r="Y63"/>
  <c r="Z63"/>
  <c r="AA63"/>
  <c r="AB63"/>
  <c r="Y64"/>
  <c r="Z64"/>
  <c r="Y65"/>
  <c r="Z65"/>
  <c r="Y66"/>
  <c r="Z66"/>
  <c r="Y67"/>
  <c r="Z67"/>
  <c r="AB67"/>
  <c r="Y68"/>
  <c r="Z68"/>
  <c r="Y69"/>
  <c r="Z69"/>
  <c r="AA69"/>
  <c r="Y70"/>
  <c r="Z70"/>
  <c r="Y71"/>
  <c r="Z71"/>
  <c r="AB71"/>
  <c r="Y72"/>
  <c r="Z72"/>
  <c r="Y73"/>
  <c r="Z73"/>
  <c r="AA73"/>
  <c r="Y74"/>
  <c r="Z74"/>
  <c r="Y75"/>
  <c r="Z75"/>
  <c r="AA75"/>
  <c r="AB75"/>
  <c r="Y76"/>
  <c r="Z76"/>
  <c r="Y77"/>
  <c r="Z77"/>
  <c r="Y78"/>
  <c r="Z78"/>
  <c r="Y79"/>
  <c r="Z79"/>
  <c r="AA79"/>
  <c r="AB79"/>
  <c r="Y80"/>
  <c r="Z80"/>
  <c r="Y81"/>
  <c r="Z81"/>
  <c r="Y82"/>
  <c r="Z82"/>
  <c r="Y83"/>
  <c r="Z83"/>
  <c r="AB83"/>
  <c r="Y84"/>
  <c r="Z84"/>
  <c r="Y85"/>
  <c r="Z85"/>
  <c r="AA85"/>
  <c r="Y86"/>
  <c r="Z86"/>
  <c r="Y87"/>
  <c r="Z87"/>
  <c r="AB87"/>
  <c r="Y88"/>
  <c r="Z88"/>
  <c r="AA88"/>
  <c r="Y89"/>
  <c r="Z89"/>
  <c r="AA89"/>
  <c r="Y90"/>
  <c r="Z90"/>
  <c r="Y91"/>
  <c r="Z91"/>
  <c r="AB91"/>
  <c r="Y92"/>
  <c r="Z92"/>
  <c r="Y93"/>
  <c r="Z93"/>
  <c r="AA93"/>
  <c r="Y94"/>
  <c r="Z94"/>
  <c r="Y95"/>
  <c r="Z95"/>
  <c r="AA95"/>
  <c r="AB95"/>
  <c r="Y96"/>
  <c r="Z96"/>
  <c r="Y97"/>
  <c r="Z97"/>
  <c r="Y98"/>
  <c r="Z98"/>
  <c r="AA3"/>
  <c r="Z3"/>
  <c r="Y3"/>
  <c r="AL99" i="26" l="1"/>
  <c r="AK99" i="24"/>
  <c r="AP99" i="29"/>
  <c r="AO99"/>
  <c r="AL99" i="27"/>
  <c r="AL99" i="28"/>
  <c r="AL99" i="24"/>
  <c r="AK99" i="29"/>
  <c r="AB88" i="63"/>
  <c r="AB80"/>
  <c r="AB68"/>
  <c r="AB64"/>
  <c r="AB60"/>
  <c r="AB4"/>
  <c r="AB89"/>
  <c r="AB73"/>
  <c r="AB69"/>
  <c r="AB97" i="62"/>
  <c r="AB81"/>
  <c r="AB77"/>
  <c r="AB73"/>
  <c r="AB69"/>
  <c r="AD69" s="1"/>
  <c r="AB65"/>
  <c r="AB49"/>
  <c r="AB29"/>
  <c r="AB84" i="61"/>
  <c r="AB40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F32" s="1"/>
  <c r="B33"/>
  <c r="C33"/>
  <c r="F33" s="1"/>
  <c r="B34"/>
  <c r="C34"/>
  <c r="B35"/>
  <c r="C35"/>
  <c r="F35" s="1"/>
  <c r="B36"/>
  <c r="C36"/>
  <c r="B37"/>
  <c r="C37"/>
  <c r="F37" s="1"/>
  <c r="B38"/>
  <c r="C38"/>
  <c r="F38" s="1"/>
  <c r="B39"/>
  <c r="C39"/>
  <c r="F39" s="1"/>
  <c r="B40"/>
  <c r="C40"/>
  <c r="B41"/>
  <c r="C41"/>
  <c r="B42"/>
  <c r="C42"/>
  <c r="F42" s="1"/>
  <c r="B43"/>
  <c r="C43"/>
  <c r="B44"/>
  <c r="C44"/>
  <c r="F44" s="1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B58"/>
  <c r="C58"/>
  <c r="F58" s="1"/>
  <c r="B59"/>
  <c r="C59"/>
  <c r="F59" s="1"/>
  <c r="B60"/>
  <c r="C60"/>
  <c r="F60" s="1"/>
  <c r="B61"/>
  <c r="C61"/>
  <c r="F61" s="1"/>
  <c r="B62"/>
  <c r="C62"/>
  <c r="B63"/>
  <c r="C63"/>
  <c r="F63" s="1"/>
  <c r="B64"/>
  <c r="C64"/>
  <c r="F64" s="1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F88" s="1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F30" s="1"/>
  <c r="B31"/>
  <c r="C31"/>
  <c r="F31" s="1"/>
  <c r="B32"/>
  <c r="C32"/>
  <c r="B33"/>
  <c r="C33"/>
  <c r="B34"/>
  <c r="C34"/>
  <c r="B35"/>
  <c r="C35"/>
  <c r="B36"/>
  <c r="C36"/>
  <c r="F36" s="1"/>
  <c r="B37"/>
  <c r="C37"/>
  <c r="B38"/>
  <c r="C38"/>
  <c r="B39"/>
  <c r="C39"/>
  <c r="F39" s="1"/>
  <c r="B40"/>
  <c r="C40"/>
  <c r="F40" s="1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F64" s="1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F72" s="1"/>
  <c r="B73"/>
  <c r="C73"/>
  <c r="F73" s="1"/>
  <c r="B74"/>
  <c r="C74"/>
  <c r="B75"/>
  <c r="C75"/>
  <c r="B76"/>
  <c r="C76"/>
  <c r="F76" s="1"/>
  <c r="B77"/>
  <c r="C77"/>
  <c r="F77" s="1"/>
  <c r="B78"/>
  <c r="C78"/>
  <c r="F78" s="1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F90" s="1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F56" s="1"/>
  <c r="B57"/>
  <c r="C57"/>
  <c r="B58"/>
  <c r="C58"/>
  <c r="F58" s="1"/>
  <c r="B59"/>
  <c r="C59"/>
  <c r="F59" s="1"/>
  <c r="B60"/>
  <c r="C60"/>
  <c r="F60" s="1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F72" s="1"/>
  <c r="B73"/>
  <c r="C73"/>
  <c r="F73" s="1"/>
  <c r="B74"/>
  <c r="C74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F60" s="1"/>
  <c r="B61"/>
  <c r="C61"/>
  <c r="B62"/>
  <c r="C62"/>
  <c r="F62" s="1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F88" s="1"/>
  <c r="B89"/>
  <c r="C89"/>
  <c r="F89" s="1"/>
  <c r="B90"/>
  <c r="C90"/>
  <c r="B91"/>
  <c r="C91"/>
  <c r="F91" s="1"/>
  <c r="B92"/>
  <c r="C92"/>
  <c r="B93"/>
  <c r="C93"/>
  <c r="F93" s="1"/>
  <c r="B94"/>
  <c r="C94"/>
  <c r="F94" s="1"/>
  <c r="B95"/>
  <c r="C95"/>
  <c r="B96"/>
  <c r="C96"/>
  <c r="B97"/>
  <c r="C97"/>
  <c r="F97" s="1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F85"/>
  <c r="U84"/>
  <c r="N84"/>
  <c r="F84"/>
  <c r="U83"/>
  <c r="U82"/>
  <c r="N82"/>
  <c r="U81"/>
  <c r="N81"/>
  <c r="U80"/>
  <c r="N80"/>
  <c r="U79"/>
  <c r="U78"/>
  <c r="F78"/>
  <c r="U77"/>
  <c r="N77"/>
  <c r="U76"/>
  <c r="N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U53"/>
  <c r="N53"/>
  <c r="U52"/>
  <c r="N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U43"/>
  <c r="F43"/>
  <c r="U42"/>
  <c r="N42"/>
  <c r="F42"/>
  <c r="U41"/>
  <c r="N41"/>
  <c r="U40"/>
  <c r="N40"/>
  <c r="U39"/>
  <c r="U38"/>
  <c r="N38"/>
  <c r="F38"/>
  <c r="U37"/>
  <c r="N37"/>
  <c r="F37"/>
  <c r="U36"/>
  <c r="N36"/>
  <c r="U35"/>
  <c r="F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U19"/>
  <c r="U18"/>
  <c r="N18"/>
  <c r="F18"/>
  <c r="U17"/>
  <c r="N17"/>
  <c r="F17"/>
  <c r="U16"/>
  <c r="N16"/>
  <c r="F16"/>
  <c r="U15"/>
  <c r="U14"/>
  <c r="N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U88"/>
  <c r="N88"/>
  <c r="F88"/>
  <c r="U87"/>
  <c r="N87"/>
  <c r="F87"/>
  <c r="U86"/>
  <c r="N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U77"/>
  <c r="N77"/>
  <c r="F77"/>
  <c r="U76"/>
  <c r="F76"/>
  <c r="U75"/>
  <c r="N75"/>
  <c r="U74"/>
  <c r="N74"/>
  <c r="U73"/>
  <c r="N73"/>
  <c r="U72"/>
  <c r="F72"/>
  <c r="U71"/>
  <c r="N71"/>
  <c r="U70"/>
  <c r="N70"/>
  <c r="F70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U52"/>
  <c r="F52"/>
  <c r="U51"/>
  <c r="N51"/>
  <c r="F51"/>
  <c r="AD50"/>
  <c r="U50"/>
  <c r="U49"/>
  <c r="U48"/>
  <c r="F48"/>
  <c r="U47"/>
  <c r="U46"/>
  <c r="F46"/>
  <c r="U45"/>
  <c r="U44"/>
  <c r="F44"/>
  <c r="U43"/>
  <c r="U42"/>
  <c r="F42"/>
  <c r="U41"/>
  <c r="U40"/>
  <c r="U39"/>
  <c r="U38"/>
  <c r="U37"/>
  <c r="F37"/>
  <c r="U36"/>
  <c r="U35"/>
  <c r="U34"/>
  <c r="F34"/>
  <c r="AD33"/>
  <c r="U33"/>
  <c r="U32"/>
  <c r="U31"/>
  <c r="U30"/>
  <c r="AD29"/>
  <c r="U29"/>
  <c r="F29"/>
  <c r="U28"/>
  <c r="U27"/>
  <c r="U26"/>
  <c r="U25"/>
  <c r="U24"/>
  <c r="F24"/>
  <c r="U23"/>
  <c r="U22"/>
  <c r="F22"/>
  <c r="AD21"/>
  <c r="U21"/>
  <c r="U20"/>
  <c r="F20"/>
  <c r="U19"/>
  <c r="U18"/>
  <c r="AD17"/>
  <c r="U17"/>
  <c r="U16"/>
  <c r="F16"/>
  <c r="U15"/>
  <c r="U14"/>
  <c r="F14"/>
  <c r="AD13"/>
  <c r="U13"/>
  <c r="F13"/>
  <c r="U12"/>
  <c r="U11"/>
  <c r="U10"/>
  <c r="AD9"/>
  <c r="U9"/>
  <c r="U8"/>
  <c r="U7"/>
  <c r="U6"/>
  <c r="F6"/>
  <c r="AD5"/>
  <c r="U5"/>
  <c r="U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U35"/>
  <c r="U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U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U66"/>
  <c r="F66"/>
  <c r="U65"/>
  <c r="U64"/>
  <c r="U63"/>
  <c r="U62"/>
  <c r="F62"/>
  <c r="U61"/>
  <c r="U60"/>
  <c r="U59"/>
  <c r="U58"/>
  <c r="U57"/>
  <c r="F57"/>
  <c r="U56"/>
  <c r="U55"/>
  <c r="U54"/>
  <c r="U53"/>
  <c r="U52"/>
  <c r="U51"/>
  <c r="U50"/>
  <c r="F50"/>
  <c r="U49"/>
  <c r="U48"/>
  <c r="F48"/>
  <c r="U47"/>
  <c r="U46"/>
  <c r="F46"/>
  <c r="U45"/>
  <c r="U44"/>
  <c r="U43"/>
  <c r="F43"/>
  <c r="U42"/>
  <c r="U41"/>
  <c r="U40"/>
  <c r="F40"/>
  <c r="U39"/>
  <c r="U38"/>
  <c r="U37"/>
  <c r="U36"/>
  <c r="F36"/>
  <c r="U35"/>
  <c r="U34"/>
  <c r="F34"/>
  <c r="U33"/>
  <c r="U32"/>
  <c r="U31"/>
  <c r="F31"/>
  <c r="U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U77"/>
  <c r="N77"/>
  <c r="U76"/>
  <c r="N76"/>
  <c r="U75"/>
  <c r="N75"/>
  <c r="F75"/>
  <c r="U74"/>
  <c r="F74"/>
  <c r="U73"/>
  <c r="N73"/>
  <c r="U72"/>
  <c r="U71"/>
  <c r="N71"/>
  <c r="U70"/>
  <c r="F70"/>
  <c r="U69"/>
  <c r="N69"/>
  <c r="U68"/>
  <c r="F68"/>
  <c r="U67"/>
  <c r="N67"/>
  <c r="U66"/>
  <c r="F66"/>
  <c r="U65"/>
  <c r="N65"/>
  <c r="F65"/>
  <c r="U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U39"/>
  <c r="N39"/>
  <c r="U38"/>
  <c r="F38"/>
  <c r="U37"/>
  <c r="N37"/>
  <c r="F37"/>
  <c r="U36"/>
  <c r="U35"/>
  <c r="N35"/>
  <c r="F35"/>
  <c r="U34"/>
  <c r="U33"/>
  <c r="N33"/>
  <c r="F33"/>
  <c r="U32"/>
  <c r="F32"/>
  <c r="U31"/>
  <c r="N31"/>
  <c r="U30"/>
  <c r="N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U79"/>
  <c r="U78"/>
  <c r="U77"/>
  <c r="N77"/>
  <c r="U76"/>
  <c r="U75"/>
  <c r="U74"/>
  <c r="F74"/>
  <c r="U73"/>
  <c r="U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U59"/>
  <c r="U58"/>
  <c r="U57"/>
  <c r="F57"/>
  <c r="U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F95"/>
  <c r="U94"/>
  <c r="N94"/>
  <c r="U93"/>
  <c r="N93"/>
  <c r="U92"/>
  <c r="N92"/>
  <c r="F92"/>
  <c r="U91"/>
  <c r="U90"/>
  <c r="F90"/>
  <c r="U89"/>
  <c r="N89"/>
  <c r="U88"/>
  <c r="N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U61"/>
  <c r="N61"/>
  <c r="U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U37"/>
  <c r="U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U5"/>
  <c r="N5"/>
  <c r="U4"/>
  <c r="F4"/>
  <c r="U3"/>
  <c r="L99"/>
  <c r="A1"/>
  <c r="F30" i="58" l="1"/>
  <c r="F82" i="61"/>
  <c r="F36"/>
  <c r="F34"/>
  <c r="F86" i="62"/>
  <c r="F78"/>
  <c r="F74"/>
  <c r="F40"/>
  <c r="F38"/>
  <c r="F36"/>
  <c r="F32"/>
  <c r="F30"/>
  <c r="F28"/>
  <c r="F26"/>
  <c r="F18"/>
  <c r="F12"/>
  <c r="F8"/>
  <c r="F4"/>
  <c r="F98" i="63"/>
  <c r="F82"/>
  <c r="F80"/>
  <c r="F76"/>
  <c r="F54"/>
  <c r="F52"/>
  <c r="F44"/>
  <c r="F40"/>
  <c r="F36"/>
  <c r="F20"/>
  <c r="F4"/>
  <c r="F93" i="62"/>
  <c r="F45"/>
  <c r="O99" i="81"/>
  <c r="L99"/>
  <c r="I99"/>
  <c r="F99"/>
  <c r="C99"/>
  <c r="F95" i="63"/>
  <c r="C99"/>
  <c r="F14"/>
  <c r="B99"/>
  <c r="F67" i="62"/>
  <c r="F55"/>
  <c r="F49"/>
  <c r="F35"/>
  <c r="F33"/>
  <c r="F31"/>
  <c r="F10"/>
  <c r="F53" i="61"/>
  <c r="F23"/>
  <c r="B99"/>
  <c r="C99" i="56"/>
  <c r="B99"/>
  <c r="C99" i="55"/>
  <c r="F6"/>
  <c r="F85" i="58"/>
  <c r="F69"/>
  <c r="F41"/>
  <c r="B99"/>
  <c r="F81" i="57"/>
  <c r="C99"/>
  <c r="F3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O40" s="1"/>
  <c r="N44"/>
  <c r="N48"/>
  <c r="O48" s="1"/>
  <c r="N52"/>
  <c r="N55"/>
  <c r="N56"/>
  <c r="O56" s="1"/>
  <c r="N59"/>
  <c r="N60"/>
  <c r="N63"/>
  <c r="N64"/>
  <c r="N67"/>
  <c r="N68"/>
  <c r="N71"/>
  <c r="N72"/>
  <c r="O72" s="1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9"/>
  <c r="O32"/>
  <c r="V40"/>
  <c r="V24"/>
  <c r="V26" i="56"/>
  <c r="O35"/>
  <c r="N8" i="55"/>
  <c r="F9"/>
  <c r="I99"/>
  <c r="M99"/>
  <c r="N12"/>
  <c r="O12" s="1"/>
  <c r="F13"/>
  <c r="N28"/>
  <c r="O28" s="1"/>
  <c r="F29"/>
  <c r="G42"/>
  <c r="N44"/>
  <c r="O44" s="1"/>
  <c r="F45"/>
  <c r="N60"/>
  <c r="F61"/>
  <c r="O64"/>
  <c r="O80"/>
  <c r="V3"/>
  <c r="V66"/>
  <c r="O47" i="56"/>
  <c r="V59"/>
  <c r="V28" i="55"/>
  <c r="V44"/>
  <c r="V11" i="56"/>
  <c r="V18"/>
  <c r="V27"/>
  <c r="V32"/>
  <c r="V48"/>
  <c r="V50"/>
  <c r="B99" i="55"/>
  <c r="F3"/>
  <c r="K99"/>
  <c r="F5"/>
  <c r="G18"/>
  <c r="O19"/>
  <c r="N20"/>
  <c r="F21"/>
  <c r="N36"/>
  <c r="F37"/>
  <c r="N52"/>
  <c r="O52" s="1"/>
  <c r="F53"/>
  <c r="O68"/>
  <c r="O76"/>
  <c r="O84"/>
  <c r="O21" i="56"/>
  <c r="O7"/>
  <c r="O23"/>
  <c r="V39"/>
  <c r="J99" i="55"/>
  <c r="N24"/>
  <c r="O24" s="1"/>
  <c r="N40"/>
  <c r="O40" s="1"/>
  <c r="N56"/>
  <c r="O96"/>
  <c r="V25" i="58"/>
  <c r="V38"/>
  <c r="V56" i="56"/>
  <c r="V68"/>
  <c r="B99" i="57"/>
  <c r="F3"/>
  <c r="K99"/>
  <c r="N82"/>
  <c r="F83"/>
  <c r="F97"/>
  <c r="C99" i="58"/>
  <c r="I99"/>
  <c r="M99"/>
  <c r="N4"/>
  <c r="F5"/>
  <c r="V6"/>
  <c r="N12"/>
  <c r="F13"/>
  <c r="N20"/>
  <c r="F21"/>
  <c r="V82"/>
  <c r="V64" i="55"/>
  <c r="V68"/>
  <c r="V76"/>
  <c r="V80"/>
  <c r="V84"/>
  <c r="V88"/>
  <c r="V96"/>
  <c r="F3" i="56"/>
  <c r="F99" s="1"/>
  <c r="V29"/>
  <c r="V57"/>
  <c r="V89"/>
  <c r="N3" i="57"/>
  <c r="N3" i="56"/>
  <c r="N90" i="57"/>
  <c r="F91"/>
  <c r="K99" i="58"/>
  <c r="U99"/>
  <c r="F9"/>
  <c r="F17"/>
  <c r="V42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3" i="58" l="1"/>
  <c r="V33" i="56"/>
  <c r="V5"/>
  <c r="O37"/>
  <c r="O49"/>
  <c r="O45"/>
  <c r="O93"/>
  <c r="O85"/>
  <c r="O53"/>
  <c r="V16" i="55"/>
  <c r="O69" i="56"/>
  <c r="G3"/>
  <c r="O65"/>
  <c r="O29"/>
  <c r="F99" i="63"/>
  <c r="O86" i="55"/>
  <c r="O94" i="56"/>
  <c r="O70" i="55"/>
  <c r="O20"/>
  <c r="G26"/>
  <c r="N99" i="81"/>
  <c r="P99" s="1"/>
  <c r="K99"/>
  <c r="M99" s="1"/>
  <c r="H99"/>
  <c r="J99" s="1"/>
  <c r="O78" i="56"/>
  <c r="O66"/>
  <c r="O62"/>
  <c r="O46"/>
  <c r="O26"/>
  <c r="E99" i="81"/>
  <c r="G99" s="1"/>
  <c r="O48" i="57"/>
  <c r="O64"/>
  <c r="B99" i="81"/>
  <c r="D99" s="1"/>
  <c r="O54" i="56"/>
  <c r="O30"/>
  <c r="O10"/>
  <c r="O78" i="55"/>
  <c r="O74"/>
  <c r="O66"/>
  <c r="O74" i="58"/>
  <c r="O26"/>
  <c r="O84" i="56"/>
  <c r="O51"/>
  <c r="V17"/>
  <c r="O77"/>
  <c r="V61"/>
  <c r="O52"/>
  <c r="O15"/>
  <c r="G92" i="55"/>
  <c r="O36"/>
  <c r="G7"/>
  <c r="V7" s="1"/>
  <c r="O60"/>
  <c r="G58"/>
  <c r="O56"/>
  <c r="O14"/>
  <c r="O89" i="56"/>
  <c r="O96"/>
  <c r="O92"/>
  <c r="O88"/>
  <c r="O86"/>
  <c r="O80"/>
  <c r="O76"/>
  <c r="O64"/>
  <c r="O60"/>
  <c r="O57"/>
  <c r="O44"/>
  <c r="O36"/>
  <c r="O28"/>
  <c r="O25"/>
  <c r="O24"/>
  <c r="O13"/>
  <c r="G98" i="55"/>
  <c r="G82"/>
  <c r="V82" s="1"/>
  <c r="O71"/>
  <c r="G62"/>
  <c r="V62" s="1"/>
  <c r="G50"/>
  <c r="O50" s="1"/>
  <c r="O46"/>
  <c r="O30"/>
  <c r="O72"/>
  <c r="V51"/>
  <c r="O38"/>
  <c r="O27"/>
  <c r="O9"/>
  <c r="V65" i="58"/>
  <c r="O57"/>
  <c r="V26"/>
  <c r="O22"/>
  <c r="G86" i="57"/>
  <c r="O86" s="1"/>
  <c r="O45" i="58"/>
  <c r="V74"/>
  <c r="G90" i="57"/>
  <c r="V90" s="1"/>
  <c r="G82"/>
  <c r="V82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10"/>
  <c r="V48"/>
  <c r="O32"/>
  <c r="O16"/>
  <c r="V71"/>
  <c r="V55"/>
  <c r="O39"/>
  <c r="V47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" l="1"/>
  <c r="O9" i="57"/>
  <c r="V50" i="55"/>
  <c r="O82" i="57"/>
  <c r="O4" i="56"/>
  <c r="O90" i="57"/>
  <c r="O43" i="58"/>
  <c r="Q99" i="81"/>
  <c r="V92" i="55"/>
  <c r="O92"/>
  <c r="V98"/>
  <c r="O98"/>
  <c r="O82"/>
  <c r="O62"/>
  <c r="O11" i="58"/>
  <c r="V86" i="57"/>
  <c r="O26"/>
  <c r="O5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Q91" i="78"/>
  <c r="H7"/>
  <c r="I43"/>
  <c r="Q26"/>
  <c r="Q18"/>
  <c r="B97"/>
  <c r="O79"/>
  <c r="B24"/>
  <c r="Q7"/>
  <c r="L31"/>
  <c r="L43"/>
  <c r="N91"/>
  <c r="L32"/>
  <c r="Q64"/>
  <c r="Q75"/>
  <c r="L75"/>
  <c r="K15"/>
  <c r="G69"/>
  <c r="K75"/>
  <c r="J31"/>
  <c r="Q98"/>
  <c r="J39"/>
  <c r="B58"/>
  <c r="O3"/>
  <c r="O75"/>
  <c r="L34"/>
  <c r="P61"/>
  <c r="H35"/>
  <c r="B17"/>
  <c r="B95"/>
  <c r="G10"/>
  <c r="L56"/>
  <c r="L79"/>
  <c r="O62"/>
  <c r="H21"/>
  <c r="H43"/>
  <c r="L12"/>
  <c r="L61"/>
  <c r="H4"/>
  <c r="L91"/>
  <c r="Q92"/>
  <c r="K90"/>
  <c r="K38"/>
  <c r="G35"/>
  <c r="Q77"/>
  <c r="J80"/>
  <c r="P8"/>
  <c r="P18"/>
  <c r="J48"/>
  <c r="J25"/>
  <c r="L87"/>
  <c r="O97"/>
  <c r="I4"/>
  <c r="L3"/>
  <c r="B70"/>
  <c r="J27"/>
  <c r="G36"/>
  <c r="H11"/>
  <c r="B12"/>
  <c r="N58"/>
  <c r="I86"/>
  <c r="H36"/>
  <c r="K96"/>
  <c r="P16"/>
  <c r="H67"/>
  <c r="O39"/>
  <c r="O82"/>
  <c r="B16"/>
  <c r="N72"/>
  <c r="Q57"/>
  <c r="I95"/>
  <c r="L71"/>
  <c r="H8"/>
  <c r="H47"/>
  <c r="P82"/>
  <c r="Q83"/>
  <c r="B87"/>
  <c r="P75"/>
  <c r="P10"/>
  <c r="Q47"/>
  <c r="L84"/>
  <c r="J96"/>
  <c r="L52"/>
  <c r="J47"/>
  <c r="P69"/>
  <c r="L70"/>
  <c r="Q89"/>
  <c r="I28"/>
  <c r="G96"/>
  <c r="I33"/>
  <c r="J75"/>
  <c r="Q76"/>
  <c r="N28"/>
  <c r="B61"/>
  <c r="I82"/>
  <c r="B81"/>
  <c r="G8"/>
  <c r="J46"/>
  <c r="L95"/>
  <c r="J21"/>
  <c r="B63"/>
  <c r="B15"/>
  <c r="N77"/>
  <c r="P98"/>
  <c r="L85"/>
  <c r="Q16"/>
  <c r="G29"/>
  <c r="N26"/>
  <c r="O56"/>
  <c r="I91"/>
  <c r="G34"/>
  <c r="L27"/>
  <c r="N87"/>
  <c r="L73"/>
  <c r="O7"/>
  <c r="K11"/>
  <c r="P37"/>
  <c r="Q45"/>
  <c r="I90"/>
  <c r="H95"/>
  <c r="O67"/>
  <c r="B42"/>
  <c r="H69"/>
  <c r="K49"/>
  <c r="K88"/>
  <c r="O17"/>
  <c r="J36"/>
  <c r="O40"/>
  <c r="L19"/>
  <c r="Q85"/>
  <c r="N48"/>
  <c r="L24"/>
  <c r="I65"/>
  <c r="H72"/>
  <c r="P92"/>
  <c r="B68"/>
  <c r="N68"/>
  <c r="N22"/>
  <c r="I78"/>
  <c r="I80"/>
  <c r="K8"/>
  <c r="D1"/>
  <c r="H27"/>
  <c r="G18"/>
  <c r="N56"/>
  <c r="O63"/>
  <c r="G23"/>
  <c r="J32"/>
  <c r="K95"/>
  <c r="H5"/>
  <c r="Q69"/>
  <c r="G75"/>
  <c r="O24"/>
  <c r="G7"/>
  <c r="G56"/>
  <c r="G40"/>
  <c r="I9"/>
  <c r="K3"/>
  <c r="I49"/>
  <c r="G71"/>
  <c r="N33"/>
  <c r="B85"/>
  <c r="B60"/>
  <c r="B74"/>
  <c r="I97"/>
  <c r="K94"/>
  <c r="B46"/>
  <c r="Q11"/>
  <c r="P84"/>
  <c r="O21"/>
  <c r="B26"/>
  <c r="O19"/>
  <c r="G39"/>
  <c r="I24"/>
  <c r="Q22"/>
  <c r="G92"/>
  <c r="B48"/>
  <c r="J22"/>
  <c r="J78"/>
  <c r="P59"/>
  <c r="G33"/>
  <c r="O87"/>
  <c r="B88"/>
  <c r="I81"/>
  <c r="Q86"/>
  <c r="I53"/>
  <c r="J42"/>
  <c r="I27"/>
  <c r="K36"/>
  <c r="J23"/>
  <c r="P27"/>
  <c r="I55"/>
  <c r="J76"/>
  <c r="J20"/>
  <c r="N96"/>
  <c r="G46"/>
  <c r="N57"/>
  <c r="B72"/>
  <c r="G84"/>
  <c r="N94"/>
  <c r="J62"/>
  <c r="Q44"/>
  <c r="G20"/>
  <c r="G59"/>
  <c r="Q31"/>
  <c r="G98"/>
  <c r="O78"/>
  <c r="N46"/>
  <c r="O16"/>
  <c r="L74"/>
  <c r="K17"/>
  <c r="J58"/>
  <c r="H44"/>
  <c r="P45"/>
  <c r="N3"/>
  <c r="H37"/>
  <c r="K50"/>
  <c r="O32"/>
  <c r="N70"/>
  <c r="P93"/>
  <c r="J87"/>
  <c r="I40"/>
  <c r="K58"/>
  <c r="I30"/>
  <c r="K66"/>
  <c r="L93"/>
  <c r="L98"/>
  <c r="H57"/>
  <c r="K62"/>
  <c r="I66"/>
  <c r="J90"/>
  <c r="B22"/>
  <c r="K10"/>
  <c r="I61"/>
  <c r="Q19"/>
  <c r="J69"/>
  <c r="G6"/>
  <c r="J3"/>
  <c r="I38"/>
  <c r="P67"/>
  <c r="O33"/>
  <c r="J65"/>
  <c r="L13"/>
  <c r="J63"/>
  <c r="B2"/>
  <c r="G76"/>
  <c r="K12"/>
  <c r="G51"/>
  <c r="J37"/>
  <c r="L25"/>
  <c r="K51"/>
  <c r="I47"/>
  <c r="Q79"/>
  <c r="Q72"/>
  <c r="K43"/>
  <c r="I7"/>
  <c r="B13"/>
  <c r="O49"/>
  <c r="Q70"/>
  <c r="I18"/>
  <c r="G19"/>
  <c r="O45"/>
  <c r="Q48"/>
  <c r="H2"/>
  <c r="L36"/>
  <c r="L48"/>
  <c r="K56"/>
  <c r="Q30"/>
  <c r="Q61"/>
  <c r="H89"/>
  <c r="N45"/>
  <c r="K68"/>
  <c r="J61"/>
  <c r="H60"/>
  <c r="I16"/>
  <c r="P65"/>
  <c r="P72"/>
  <c r="G60"/>
  <c r="P35"/>
  <c r="K20"/>
  <c r="N35"/>
  <c r="P83"/>
  <c r="B57"/>
  <c r="O28"/>
  <c r="J72"/>
  <c r="N54"/>
  <c r="L45"/>
  <c r="G73"/>
  <c r="J67"/>
  <c r="I44"/>
  <c r="P14"/>
  <c r="N79"/>
  <c r="B59"/>
  <c r="J93"/>
  <c r="H55"/>
  <c r="Q20"/>
  <c r="P77"/>
  <c r="H31"/>
  <c r="O59"/>
  <c r="B77"/>
  <c r="H38"/>
  <c r="G52"/>
  <c r="N74"/>
  <c r="Q32"/>
  <c r="J60"/>
  <c r="N20"/>
  <c r="B21"/>
  <c r="I72"/>
  <c r="I62"/>
  <c r="K92"/>
  <c r="K80"/>
  <c r="P22"/>
  <c r="N10"/>
  <c r="L55"/>
  <c r="I13"/>
  <c r="P44"/>
  <c r="N51"/>
  <c r="J88"/>
  <c r="N43"/>
  <c r="Q54"/>
  <c r="J97"/>
  <c r="O44"/>
  <c r="N27"/>
  <c r="Q12"/>
  <c r="J28"/>
  <c r="B39"/>
  <c r="K27"/>
  <c r="P49"/>
  <c r="Q66"/>
  <c r="N44"/>
  <c r="L6"/>
  <c r="O12"/>
  <c r="G58"/>
  <c r="G90"/>
  <c r="O27"/>
  <c r="J81"/>
  <c r="O6"/>
  <c r="G64"/>
  <c r="O34"/>
  <c r="K86"/>
  <c r="L10"/>
  <c r="B7"/>
  <c r="J5"/>
  <c r="J9"/>
  <c r="Q41"/>
  <c r="I37"/>
  <c r="Q94"/>
  <c r="B23"/>
  <c r="I88"/>
  <c r="I31"/>
  <c r="Q62"/>
  <c r="G89"/>
  <c r="H61"/>
  <c r="B65"/>
  <c r="L65"/>
  <c r="B51"/>
  <c r="I11"/>
  <c r="G80"/>
  <c r="I12"/>
  <c r="L42"/>
  <c r="P63"/>
  <c r="B89"/>
  <c r="O84"/>
  <c r="O88"/>
  <c r="Q35"/>
  <c r="O35"/>
  <c r="L69"/>
  <c r="Q17"/>
  <c r="Q27"/>
  <c r="H54"/>
  <c r="K98"/>
  <c r="G17"/>
  <c r="L33"/>
  <c r="B76"/>
  <c r="Q28"/>
  <c r="P87"/>
  <c r="G48"/>
  <c r="I63"/>
  <c r="H49"/>
  <c r="L80"/>
  <c r="N92"/>
  <c r="B84"/>
  <c r="G47"/>
  <c r="L37"/>
  <c r="K5"/>
  <c r="H80"/>
  <c r="I36"/>
  <c r="J94"/>
  <c r="L17"/>
  <c r="P97"/>
  <c r="O31"/>
  <c r="G57"/>
  <c r="N60"/>
  <c r="P31"/>
  <c r="N30"/>
  <c r="Q50"/>
  <c r="L82"/>
  <c r="Q60"/>
  <c r="N81"/>
  <c r="H58"/>
  <c r="G79"/>
  <c r="G24"/>
  <c r="L57"/>
  <c r="I64"/>
  <c r="K21"/>
  <c r="B38"/>
  <c r="G87"/>
  <c r="I68"/>
  <c r="P25"/>
  <c r="I89"/>
  <c r="P53"/>
  <c r="Q80"/>
  <c r="G31"/>
  <c r="H65"/>
  <c r="I42"/>
  <c r="O43"/>
  <c r="Q71"/>
  <c r="H77"/>
  <c r="K29"/>
  <c r="I60"/>
  <c r="H42"/>
  <c r="I19"/>
  <c r="J24"/>
  <c r="G63"/>
  <c r="K39"/>
  <c r="Q74"/>
  <c r="B90"/>
  <c r="J12"/>
  <c r="Q25"/>
  <c r="G3"/>
  <c r="I8"/>
  <c r="I74"/>
  <c r="O80"/>
  <c r="H52"/>
  <c r="G93"/>
  <c r="I32"/>
  <c r="B55"/>
  <c r="O76"/>
  <c r="B37"/>
  <c r="B80"/>
  <c r="J8"/>
  <c r="J66"/>
  <c r="P17"/>
  <c r="K44"/>
  <c r="N61"/>
  <c r="L7"/>
  <c r="L8"/>
  <c r="N21"/>
  <c r="Q15"/>
  <c r="O64"/>
  <c r="P55"/>
  <c r="G77"/>
  <c r="P78"/>
  <c r="I46"/>
  <c r="P24"/>
  <c r="N52"/>
  <c r="P64"/>
  <c r="J83"/>
  <c r="C1"/>
  <c r="Q13"/>
  <c r="B50"/>
  <c r="H96"/>
  <c r="B73"/>
  <c r="K22"/>
  <c r="P32"/>
  <c r="Q42"/>
  <c r="J70"/>
  <c r="O96"/>
  <c r="B94"/>
  <c r="L41"/>
  <c r="K46"/>
  <c r="H17"/>
  <c r="N67"/>
  <c r="N24"/>
  <c r="J92"/>
  <c r="B27"/>
  <c r="O74"/>
  <c r="N41"/>
  <c r="K41"/>
  <c r="J13"/>
  <c r="H45"/>
  <c r="J84"/>
  <c r="P48"/>
  <c r="K16"/>
  <c r="L72"/>
  <c r="Q93"/>
  <c r="O69"/>
  <c r="N16"/>
  <c r="J41"/>
  <c r="K25"/>
  <c r="H29"/>
  <c r="O54"/>
  <c r="H66"/>
  <c r="N29"/>
  <c r="L9"/>
  <c r="Q97"/>
  <c r="Q3"/>
  <c r="B44"/>
  <c r="Q87"/>
  <c r="O26"/>
  <c r="K54"/>
  <c r="E1"/>
  <c r="P38"/>
  <c r="L88"/>
  <c r="B4"/>
  <c r="H98"/>
  <c r="Q58"/>
  <c r="N8"/>
  <c r="J6"/>
  <c r="L77"/>
  <c r="H51"/>
  <c r="I15"/>
  <c r="O89"/>
  <c r="G85"/>
  <c r="K64"/>
  <c r="N38"/>
  <c r="P89"/>
  <c r="J77"/>
  <c r="L67"/>
  <c r="H68"/>
  <c r="H70"/>
  <c r="J16"/>
  <c r="Q90"/>
  <c r="O61"/>
  <c r="P52"/>
  <c r="H26"/>
  <c r="K9"/>
  <c r="N11"/>
  <c r="Q29"/>
  <c r="J34"/>
  <c r="B91"/>
  <c r="G50"/>
  <c r="O70"/>
  <c r="J51"/>
  <c r="L46"/>
  <c r="B92"/>
  <c r="G14"/>
  <c r="I50"/>
  <c r="N71"/>
  <c r="I87"/>
  <c r="G12"/>
  <c r="K7"/>
  <c r="N39"/>
  <c r="L96"/>
  <c r="I73"/>
  <c r="P60"/>
  <c r="K89"/>
  <c r="G78"/>
  <c r="O41"/>
  <c r="N42"/>
  <c r="H9"/>
  <c r="L49"/>
  <c r="L53"/>
  <c r="J56"/>
  <c r="O48"/>
  <c r="P4"/>
  <c r="P3"/>
  <c r="K70"/>
  <c r="H90"/>
  <c r="J98"/>
  <c r="B93"/>
  <c r="L18"/>
  <c r="N85"/>
  <c r="H15"/>
  <c r="K87"/>
  <c r="P30"/>
  <c r="B20"/>
  <c r="J33"/>
  <c r="L26"/>
  <c r="Q10"/>
  <c r="O77"/>
  <c r="I51"/>
  <c r="J82"/>
  <c r="H87"/>
  <c r="H71"/>
  <c r="N23"/>
  <c r="Q33"/>
  <c r="B83"/>
  <c r="J19"/>
  <c r="Q40"/>
  <c r="J7"/>
  <c r="Q59"/>
  <c r="O5"/>
  <c r="O57"/>
  <c r="Q5"/>
  <c r="P73"/>
  <c r="J30"/>
  <c r="I23"/>
  <c r="O4"/>
  <c r="I69"/>
  <c r="K30"/>
  <c r="N4"/>
  <c r="P19"/>
  <c r="K73"/>
  <c r="I76"/>
  <c r="H97"/>
  <c r="I96"/>
  <c r="K24"/>
  <c r="L94"/>
  <c r="H30"/>
  <c r="P56"/>
  <c r="Q38"/>
  <c r="O13"/>
  <c r="G91"/>
  <c r="O29"/>
  <c r="B14"/>
  <c r="B47"/>
  <c r="K37"/>
  <c r="O20"/>
  <c r="Q6"/>
  <c r="L60"/>
  <c r="N98"/>
  <c r="Q34"/>
  <c r="Q73"/>
  <c r="H18"/>
  <c r="N17"/>
  <c r="O10"/>
  <c r="O83"/>
  <c r="Q68"/>
  <c r="P74"/>
  <c r="H73"/>
  <c r="Q36"/>
  <c r="K71"/>
  <c r="H56"/>
  <c r="Q56"/>
  <c r="K91"/>
  <c r="N75"/>
  <c r="B67"/>
  <c r="N13"/>
  <c r="O73"/>
  <c r="H20"/>
  <c r="J64"/>
  <c r="J38"/>
  <c r="O94"/>
  <c r="G43"/>
  <c r="H14"/>
  <c r="G27"/>
  <c r="L83"/>
  <c r="G4"/>
  <c r="O91"/>
  <c r="H81"/>
  <c r="I83"/>
  <c r="H93"/>
  <c r="B33"/>
  <c r="H46"/>
  <c r="G53"/>
  <c r="Q55"/>
  <c r="P13"/>
  <c r="G54"/>
  <c r="L58"/>
  <c r="O90"/>
  <c r="I84"/>
  <c r="H13"/>
  <c r="K14"/>
  <c r="L51"/>
  <c r="B41"/>
  <c r="O52"/>
  <c r="I5"/>
  <c r="P62"/>
  <c r="G49"/>
  <c r="J86"/>
  <c r="L76"/>
  <c r="L16"/>
  <c r="N65"/>
  <c r="P28"/>
  <c r="N86"/>
  <c r="I59"/>
  <c r="B56"/>
  <c r="G72"/>
  <c r="P54"/>
  <c r="K23"/>
  <c r="H83"/>
  <c r="O68"/>
  <c r="P40"/>
  <c r="P41"/>
  <c r="L4"/>
  <c r="B29"/>
  <c r="K59"/>
  <c r="G61"/>
  <c r="P71"/>
  <c r="G25"/>
  <c r="Q21"/>
  <c r="P36"/>
  <c r="L30"/>
  <c r="L86"/>
  <c r="H92"/>
  <c r="Q88"/>
  <c r="P20"/>
  <c r="B40"/>
  <c r="Q53"/>
  <c r="G45"/>
  <c r="H25"/>
  <c r="H22"/>
  <c r="Q81"/>
  <c r="K63"/>
  <c r="P81"/>
  <c r="H59"/>
  <c r="P9"/>
  <c r="L78"/>
  <c r="K13"/>
  <c r="B28"/>
  <c r="B82"/>
  <c r="P33"/>
  <c r="N19"/>
  <c r="J14"/>
  <c r="O65"/>
  <c r="I20"/>
  <c r="L20"/>
  <c r="N82"/>
  <c r="N40"/>
  <c r="Q52"/>
  <c r="L40"/>
  <c r="O93"/>
  <c r="L5"/>
  <c r="I75"/>
  <c r="Q8"/>
  <c r="L38"/>
  <c r="J4"/>
  <c r="J35"/>
  <c r="I48"/>
  <c r="P70"/>
  <c r="G15"/>
  <c r="B36"/>
  <c r="P46"/>
  <c r="H74"/>
  <c r="J45"/>
  <c r="J17"/>
  <c r="B66"/>
  <c r="N36"/>
  <c r="B75"/>
  <c r="P91"/>
  <c r="G66"/>
  <c r="N7"/>
  <c r="I14"/>
  <c r="J89"/>
  <c r="N63"/>
  <c r="G67"/>
  <c r="K57"/>
  <c r="G9"/>
  <c r="N73"/>
  <c r="J54"/>
  <c r="N9"/>
  <c r="N66"/>
  <c r="H50"/>
  <c r="P68"/>
  <c r="N6"/>
  <c r="L90"/>
  <c r="G55"/>
  <c r="B54"/>
  <c r="O11"/>
  <c r="B11"/>
  <c r="G5"/>
  <c r="G16"/>
  <c r="I26"/>
  <c r="Q78"/>
  <c r="P5"/>
  <c r="O86"/>
  <c r="H76"/>
  <c r="N97"/>
  <c r="N76"/>
  <c r="K74"/>
  <c r="O18"/>
  <c r="I10"/>
  <c r="P34"/>
  <c r="Q96"/>
  <c r="H24"/>
  <c r="L47"/>
  <c r="F1"/>
  <c r="G22"/>
  <c r="P86"/>
  <c r="I85"/>
  <c r="K77"/>
  <c r="H91"/>
  <c r="B34"/>
  <c r="O60"/>
  <c r="K28"/>
  <c r="K78"/>
  <c r="G32"/>
  <c r="G30"/>
  <c r="I57"/>
  <c r="I39"/>
  <c r="L63"/>
  <c r="K93"/>
  <c r="K26"/>
  <c r="B62"/>
  <c r="O47"/>
  <c r="L11"/>
  <c r="I56"/>
  <c r="J91"/>
  <c r="O38"/>
  <c r="H39"/>
  <c r="J26"/>
  <c r="J68"/>
  <c r="L29"/>
  <c r="N15"/>
  <c r="N34"/>
  <c r="Q23"/>
  <c r="G81"/>
  <c r="N89"/>
  <c r="G94"/>
  <c r="H6"/>
  <c r="J85"/>
  <c r="L64"/>
  <c r="H86"/>
  <c r="B64"/>
  <c r="L59"/>
  <c r="G68"/>
  <c r="N88"/>
  <c r="L44"/>
  <c r="B31"/>
  <c r="L28"/>
  <c r="K33"/>
  <c r="N84"/>
  <c r="L23"/>
  <c r="K65"/>
  <c r="K48"/>
  <c r="O37"/>
  <c r="J57"/>
  <c r="I98"/>
  <c r="O25"/>
  <c r="K35"/>
  <c r="O30"/>
  <c r="G62"/>
  <c r="P12"/>
  <c r="H40"/>
  <c r="O81"/>
  <c r="B53"/>
  <c r="H53"/>
  <c r="H12"/>
  <c r="N95"/>
  <c r="Q84"/>
  <c r="Q82"/>
  <c r="O55"/>
  <c r="L97"/>
  <c r="H33"/>
  <c r="B25"/>
  <c r="O51"/>
  <c r="H16"/>
  <c r="Q67"/>
  <c r="K76"/>
  <c r="N78"/>
  <c r="Q63"/>
  <c r="N69"/>
  <c r="N59"/>
  <c r="G82"/>
  <c r="O85"/>
  <c r="P47"/>
  <c r="J53"/>
  <c r="B96"/>
  <c r="O14"/>
  <c r="B8"/>
  <c r="I6"/>
  <c r="K81"/>
  <c r="P39"/>
  <c r="J74"/>
  <c r="I41"/>
  <c r="J18"/>
  <c r="N90"/>
  <c r="H23"/>
  <c r="P51"/>
  <c r="Q65"/>
  <c r="I21"/>
  <c r="P80"/>
  <c r="O53"/>
  <c r="B79"/>
  <c r="I71"/>
  <c r="I17"/>
  <c r="K82"/>
  <c r="K4"/>
  <c r="N83"/>
  <c r="N37"/>
  <c r="Q37"/>
  <c r="J43"/>
  <c r="I3"/>
  <c r="P7"/>
  <c r="B3"/>
  <c r="B32"/>
  <c r="H10"/>
  <c r="N18"/>
  <c r="L66"/>
  <c r="O50"/>
  <c r="N12"/>
  <c r="O8"/>
  <c r="P58"/>
  <c r="K83"/>
  <c r="P29"/>
  <c r="L92"/>
  <c r="B49"/>
  <c r="J15"/>
  <c r="Q24"/>
  <c r="B86"/>
  <c r="H75"/>
  <c r="L89"/>
  <c r="I22"/>
  <c r="B6"/>
  <c r="Q39"/>
  <c r="P23"/>
  <c r="H94"/>
  <c r="H78"/>
  <c r="J11"/>
  <c r="K53"/>
  <c r="B98"/>
  <c r="G13"/>
  <c r="N64"/>
  <c r="I77"/>
  <c r="N31"/>
  <c r="Q51"/>
  <c r="K40"/>
  <c r="H3"/>
  <c r="K61"/>
  <c r="H19"/>
  <c r="I35"/>
  <c r="I54"/>
  <c r="B45"/>
  <c r="K79"/>
  <c r="L35"/>
  <c r="K69"/>
  <c r="P94"/>
  <c r="Q4"/>
  <c r="Q49"/>
  <c r="N25"/>
  <c r="J40"/>
  <c r="J95"/>
  <c r="K55"/>
  <c r="I58"/>
  <c r="G2"/>
  <c r="B69"/>
  <c r="N5"/>
  <c r="N47"/>
  <c r="G38"/>
  <c r="O72"/>
  <c r="L54"/>
  <c r="K52"/>
  <c r="O22"/>
  <c r="P96"/>
  <c r="G21"/>
  <c r="O98"/>
  <c r="I52"/>
  <c r="H32"/>
  <c r="G70"/>
  <c r="B71"/>
  <c r="L68"/>
  <c r="K18"/>
  <c r="K85"/>
  <c r="K47"/>
  <c r="K32"/>
  <c r="Q95"/>
  <c r="G86"/>
  <c r="J73"/>
  <c r="N93"/>
  <c r="N49"/>
  <c r="H84"/>
  <c r="O71"/>
  <c r="L22"/>
  <c r="B30"/>
  <c r="J55"/>
  <c r="B78"/>
  <c r="N50"/>
  <c r="P11"/>
  <c r="O95"/>
  <c r="L39"/>
  <c r="P76"/>
  <c r="L50"/>
  <c r="G26"/>
  <c r="G83"/>
  <c r="J10"/>
  <c r="P43"/>
  <c r="P95"/>
  <c r="O58"/>
  <c r="P79"/>
  <c r="K72"/>
  <c r="P42"/>
  <c r="I67"/>
  <c r="K6"/>
  <c r="L15"/>
  <c r="O23"/>
  <c r="H41"/>
  <c r="H64"/>
  <c r="G37"/>
  <c r="H79"/>
  <c r="O15"/>
  <c r="I45"/>
  <c r="I25"/>
  <c r="H63"/>
  <c r="K84"/>
  <c r="B52"/>
  <c r="O9"/>
  <c r="Q46"/>
  <c r="K19"/>
  <c r="G11"/>
  <c r="I70"/>
  <c r="O36"/>
  <c r="K45"/>
  <c r="B5"/>
  <c r="P66"/>
  <c r="O46"/>
  <c r="Q9"/>
  <c r="L21"/>
  <c r="P6"/>
  <c r="L62"/>
  <c r="G28"/>
  <c r="G95"/>
  <c r="N32"/>
  <c r="I34"/>
  <c r="N14"/>
  <c r="P50"/>
  <c r="K97"/>
  <c r="B35"/>
  <c r="O42"/>
  <c r="B43"/>
  <c r="I29"/>
  <c r="P15"/>
  <c r="P90"/>
  <c r="B9"/>
  <c r="B19"/>
  <c r="I93"/>
  <c r="B10"/>
  <c r="G97"/>
  <c r="N55"/>
  <c r="I94"/>
  <c r="H62"/>
  <c r="J29"/>
  <c r="J71"/>
  <c r="Q14"/>
  <c r="L81"/>
  <c r="G44"/>
  <c r="B18"/>
  <c r="J52"/>
  <c r="N62"/>
  <c r="G88"/>
  <c r="H48"/>
  <c r="G74"/>
  <c r="P57"/>
  <c r="J59"/>
  <c r="K67"/>
  <c r="H88"/>
  <c r="N80"/>
  <c r="K31"/>
  <c r="P85"/>
  <c r="Q43"/>
  <c r="J79"/>
  <c r="O66"/>
  <c r="P88"/>
  <c r="J44"/>
  <c r="G41"/>
  <c r="I79"/>
  <c r="K42"/>
  <c r="P26"/>
  <c r="G42"/>
  <c r="H28"/>
  <c r="H85"/>
  <c r="J49"/>
  <c r="P21"/>
  <c r="H34"/>
  <c r="N53"/>
  <c r="L14"/>
  <c r="I92"/>
  <c r="K34"/>
  <c r="K60"/>
  <c r="O92"/>
  <c r="H82"/>
  <c r="J50"/>
  <c r="G65"/>
  <c r="M92" l="1"/>
  <c r="R53"/>
  <c r="M79"/>
  <c r="R80"/>
  <c r="R62"/>
  <c r="D18"/>
  <c r="E18"/>
  <c r="C18"/>
  <c r="F18"/>
  <c r="M94"/>
  <c r="R55"/>
  <c r="C10"/>
  <c r="E10"/>
  <c r="D10"/>
  <c r="F10"/>
  <c r="M93"/>
  <c r="F19"/>
  <c r="C19"/>
  <c r="D19"/>
  <c r="E19"/>
  <c r="C9"/>
  <c r="F9"/>
  <c r="D9"/>
  <c r="E9"/>
  <c r="M29"/>
  <c r="F43"/>
  <c r="D43"/>
  <c r="C43"/>
  <c r="E43"/>
  <c r="D35"/>
  <c r="C35"/>
  <c r="E35"/>
  <c r="F35"/>
  <c r="R14"/>
  <c r="M34"/>
  <c r="R32"/>
  <c r="E5"/>
  <c r="F5"/>
  <c r="C5"/>
  <c r="D5"/>
  <c r="M70"/>
  <c r="C52"/>
  <c r="D52"/>
  <c r="F52"/>
  <c r="E52"/>
  <c r="M25"/>
  <c r="M45"/>
  <c r="M67"/>
  <c r="R50"/>
  <c r="E78"/>
  <c r="D78"/>
  <c r="F78"/>
  <c r="C78"/>
  <c r="F30"/>
  <c r="C30"/>
  <c r="E30"/>
  <c r="D30"/>
  <c r="R49"/>
  <c r="R93"/>
  <c r="E71"/>
  <c r="C71"/>
  <c r="D71"/>
  <c r="F71"/>
  <c r="M52"/>
  <c r="R47"/>
  <c r="R5"/>
  <c r="E69"/>
  <c r="F69"/>
  <c r="D69"/>
  <c r="C69"/>
  <c r="M58"/>
  <c r="R25"/>
  <c r="E45"/>
  <c r="F45"/>
  <c r="D45"/>
  <c r="C45"/>
  <c r="M54"/>
  <c r="M35"/>
  <c r="H99"/>
  <c r="R31"/>
  <c r="M77"/>
  <c r="R64"/>
  <c r="E98"/>
  <c r="F98"/>
  <c r="D98"/>
  <c r="C98"/>
  <c r="F6"/>
  <c r="E6"/>
  <c r="C6"/>
  <c r="D6"/>
  <c r="M22"/>
  <c r="E86"/>
  <c r="C86"/>
  <c r="F86"/>
  <c r="D86"/>
  <c r="D49"/>
  <c r="C49"/>
  <c r="F49"/>
  <c r="E49"/>
  <c r="R12"/>
  <c r="R18"/>
  <c r="E32"/>
  <c r="C32"/>
  <c r="D32"/>
  <c r="F32"/>
  <c r="B99"/>
  <c r="F3"/>
  <c r="D3"/>
  <c r="C3"/>
  <c r="E3"/>
  <c r="I99"/>
  <c r="M3"/>
  <c r="R37"/>
  <c r="R83"/>
  <c r="M17"/>
  <c r="M71"/>
  <c r="F79"/>
  <c r="E79"/>
  <c r="D79"/>
  <c r="C79"/>
  <c r="M21"/>
  <c r="R90"/>
  <c r="M41"/>
  <c r="M6"/>
  <c r="D8"/>
  <c r="C8"/>
  <c r="E8"/>
  <c r="F8"/>
  <c r="F96"/>
  <c r="E96"/>
  <c r="D96"/>
  <c r="C96"/>
  <c r="R59"/>
  <c r="R69"/>
  <c r="R78"/>
  <c r="F25"/>
  <c r="C25"/>
  <c r="E25"/>
  <c r="D25"/>
  <c r="R95"/>
  <c r="E53"/>
  <c r="F53"/>
  <c r="D53"/>
  <c r="C53"/>
  <c r="M98"/>
  <c r="R84"/>
  <c r="E31"/>
  <c r="C31"/>
  <c r="F31"/>
  <c r="D31"/>
  <c r="R88"/>
  <c r="C64"/>
  <c r="E64"/>
  <c r="F64"/>
  <c r="D64"/>
  <c r="R89"/>
  <c r="R34"/>
  <c r="R15"/>
  <c r="M56"/>
  <c r="C62"/>
  <c r="D62"/>
  <c r="E62"/>
  <c r="F62"/>
  <c r="M39"/>
  <c r="M57"/>
  <c r="C34"/>
  <c r="E34"/>
  <c r="F34"/>
  <c r="D34"/>
  <c r="M85"/>
  <c r="M10"/>
  <c r="R76"/>
  <c r="R97"/>
  <c r="M26"/>
  <c r="D11"/>
  <c r="E11"/>
  <c r="C11"/>
  <c r="F11"/>
  <c r="F54"/>
  <c r="D54"/>
  <c r="C54"/>
  <c r="E54"/>
  <c r="R6"/>
  <c r="R66"/>
  <c r="R9"/>
  <c r="R73"/>
  <c r="R63"/>
  <c r="M14"/>
  <c r="R7"/>
  <c r="E75"/>
  <c r="C75"/>
  <c r="D75"/>
  <c r="F75"/>
  <c r="R36"/>
  <c r="E66"/>
  <c r="C66"/>
  <c r="D66"/>
  <c r="F66"/>
  <c r="E36"/>
  <c r="D36"/>
  <c r="C36"/>
  <c r="F36"/>
  <c r="M48"/>
  <c r="M75"/>
  <c r="R40"/>
  <c r="R82"/>
  <c r="M20"/>
  <c r="R19"/>
  <c r="C82"/>
  <c r="D82"/>
  <c r="E82"/>
  <c r="F82"/>
  <c r="F28"/>
  <c r="D28"/>
  <c r="C28"/>
  <c r="E28"/>
  <c r="C40"/>
  <c r="D40"/>
  <c r="E40"/>
  <c r="F40"/>
  <c r="F29"/>
  <c r="C29"/>
  <c r="D29"/>
  <c r="E29"/>
  <c r="D56"/>
  <c r="E56"/>
  <c r="F56"/>
  <c r="C56"/>
  <c r="M59"/>
  <c r="R86"/>
  <c r="R65"/>
  <c r="M5"/>
  <c r="C41"/>
  <c r="D41"/>
  <c r="F41"/>
  <c r="E41"/>
  <c r="M84"/>
  <c r="F33"/>
  <c r="D33"/>
  <c r="E33"/>
  <c r="C33"/>
  <c r="M83"/>
  <c r="R13"/>
  <c r="D67"/>
  <c r="E67"/>
  <c r="C67"/>
  <c r="F67"/>
  <c r="R75"/>
  <c r="R17"/>
  <c r="R98"/>
  <c r="E47"/>
  <c r="C47"/>
  <c r="D47"/>
  <c r="F47"/>
  <c r="F14"/>
  <c r="E14"/>
  <c r="C14"/>
  <c r="D14"/>
  <c r="M96"/>
  <c r="M76"/>
  <c r="R4"/>
  <c r="M69"/>
  <c r="M23"/>
  <c r="E83"/>
  <c r="D83"/>
  <c r="F83"/>
  <c r="C83"/>
  <c r="R23"/>
  <c r="M51"/>
  <c r="F20"/>
  <c r="C20"/>
  <c r="D20"/>
  <c r="E20"/>
  <c r="R85"/>
  <c r="F93"/>
  <c r="C93"/>
  <c r="D93"/>
  <c r="E93"/>
  <c r="P99"/>
  <c r="R42"/>
  <c r="M73"/>
  <c r="R39"/>
  <c r="M87"/>
  <c r="R71"/>
  <c r="M50"/>
  <c r="F92"/>
  <c r="D92"/>
  <c r="C92"/>
  <c r="E92"/>
  <c r="C91"/>
  <c r="D91"/>
  <c r="E91"/>
  <c r="F91"/>
  <c r="R11"/>
  <c r="R38"/>
  <c r="M15"/>
  <c r="R8"/>
  <c r="C4"/>
  <c r="D4"/>
  <c r="E4"/>
  <c r="F4"/>
  <c r="E44"/>
  <c r="C44"/>
  <c r="D44"/>
  <c r="F44"/>
  <c r="Q99"/>
  <c r="R29"/>
  <c r="R16"/>
  <c r="R41"/>
  <c r="C27"/>
  <c r="D27"/>
  <c r="F27"/>
  <c r="E27"/>
  <c r="R24"/>
  <c r="R67"/>
  <c r="E94"/>
  <c r="D94"/>
  <c r="C94"/>
  <c r="F94"/>
  <c r="C73"/>
  <c r="F73"/>
  <c r="E73"/>
  <c r="D73"/>
  <c r="C50"/>
  <c r="D50"/>
  <c r="E50"/>
  <c r="F50"/>
  <c r="R52"/>
  <c r="M46"/>
  <c r="R21"/>
  <c r="R61"/>
  <c r="D80"/>
  <c r="F80"/>
  <c r="C80"/>
  <c r="E80"/>
  <c r="C37"/>
  <c r="F37"/>
  <c r="E37"/>
  <c r="D37"/>
  <c r="F55"/>
  <c r="C55"/>
  <c r="D55"/>
  <c r="E55"/>
  <c r="M32"/>
  <c r="M74"/>
  <c r="M8"/>
  <c r="G99"/>
  <c r="C90"/>
  <c r="E90"/>
  <c r="F90"/>
  <c r="D90"/>
  <c r="M19"/>
  <c r="M60"/>
  <c r="M42"/>
  <c r="M89"/>
  <c r="M68"/>
  <c r="F38"/>
  <c r="D38"/>
  <c r="C38"/>
  <c r="E38"/>
  <c r="M64"/>
  <c r="R81"/>
  <c r="R30"/>
  <c r="R60"/>
  <c r="M36"/>
  <c r="D84"/>
  <c r="E84"/>
  <c r="F84"/>
  <c r="C84"/>
  <c r="R92"/>
  <c r="M63"/>
  <c r="E76"/>
  <c r="D76"/>
  <c r="F76"/>
  <c r="C76"/>
  <c r="E89"/>
  <c r="F89"/>
  <c r="D89"/>
  <c r="C89"/>
  <c r="M12"/>
  <c r="M11"/>
  <c r="D51"/>
  <c r="F51"/>
  <c r="E51"/>
  <c r="C51"/>
  <c r="C65"/>
  <c r="D65"/>
  <c r="F65"/>
  <c r="E65"/>
  <c r="M31"/>
  <c r="M88"/>
  <c r="D23"/>
  <c r="F23"/>
  <c r="C23"/>
  <c r="E23"/>
  <c r="M37"/>
  <c r="F7"/>
  <c r="E7"/>
  <c r="D7"/>
  <c r="C7"/>
  <c r="R44"/>
  <c r="F39"/>
  <c r="C39"/>
  <c r="E39"/>
  <c r="D39"/>
  <c r="R27"/>
  <c r="R43"/>
  <c r="R51"/>
  <c r="M13"/>
  <c r="R10"/>
  <c r="M62"/>
  <c r="M72"/>
  <c r="C21"/>
  <c r="F21"/>
  <c r="D21"/>
  <c r="E21"/>
  <c r="R20"/>
  <c r="R74"/>
  <c r="F77"/>
  <c r="C77"/>
  <c r="E77"/>
  <c r="D77"/>
  <c r="D59"/>
  <c r="F59"/>
  <c r="E59"/>
  <c r="C59"/>
  <c r="R79"/>
  <c r="M44"/>
  <c r="R54"/>
  <c r="D57"/>
  <c r="C57"/>
  <c r="E57"/>
  <c r="F57"/>
  <c r="R35"/>
  <c r="M16"/>
  <c r="R45"/>
  <c r="M18"/>
  <c r="F13"/>
  <c r="E13"/>
  <c r="D13"/>
  <c r="C13"/>
  <c r="M7"/>
  <c r="M47"/>
  <c r="M38"/>
  <c r="J99"/>
  <c r="M61"/>
  <c r="F22"/>
  <c r="D22"/>
  <c r="E22"/>
  <c r="C22"/>
  <c r="M66"/>
  <c r="M30"/>
  <c r="M40"/>
  <c r="R70"/>
  <c r="N99"/>
  <c r="R3"/>
  <c r="R46"/>
  <c r="R94"/>
  <c r="C72"/>
  <c r="D72"/>
  <c r="F72"/>
  <c r="E72"/>
  <c r="R57"/>
  <c r="R96"/>
  <c r="M55"/>
  <c r="M27"/>
  <c r="M53"/>
  <c r="M81"/>
  <c r="E88"/>
  <c r="C88"/>
  <c r="D88"/>
  <c r="F88"/>
  <c r="E48"/>
  <c r="F48"/>
  <c r="D48"/>
  <c r="C48"/>
  <c r="M24"/>
  <c r="E26"/>
  <c r="C26"/>
  <c r="F26"/>
  <c r="D26"/>
  <c r="F46"/>
  <c r="C46"/>
  <c r="E46"/>
  <c r="D46"/>
  <c r="M97"/>
  <c r="E74"/>
  <c r="D74"/>
  <c r="C74"/>
  <c r="F74"/>
  <c r="D60"/>
  <c r="E60"/>
  <c r="F60"/>
  <c r="C60"/>
  <c r="E85"/>
  <c r="D85"/>
  <c r="C85"/>
  <c r="F85"/>
  <c r="R33"/>
  <c r="M49"/>
  <c r="K99"/>
  <c r="M9"/>
  <c r="R56"/>
  <c r="M80"/>
  <c r="M78"/>
  <c r="R22"/>
  <c r="R68"/>
  <c r="F68"/>
  <c r="C68"/>
  <c r="E68"/>
  <c r="D68"/>
  <c r="M65"/>
  <c r="R48"/>
  <c r="C42"/>
  <c r="E42"/>
  <c r="F42"/>
  <c r="D42"/>
  <c r="M90"/>
  <c r="R87"/>
  <c r="M91"/>
  <c r="R26"/>
  <c r="R77"/>
  <c r="F15"/>
  <c r="D15"/>
  <c r="C15"/>
  <c r="E15"/>
  <c r="E63"/>
  <c r="F63"/>
  <c r="D63"/>
  <c r="C63"/>
  <c r="F81"/>
  <c r="C81"/>
  <c r="E81"/>
  <c r="D81"/>
  <c r="M82"/>
  <c r="D61"/>
  <c r="C61"/>
  <c r="E61"/>
  <c r="F61"/>
  <c r="R28"/>
  <c r="M33"/>
  <c r="M28"/>
  <c r="C87"/>
  <c r="F87"/>
  <c r="D87"/>
  <c r="E87"/>
  <c r="M95"/>
  <c r="R72"/>
  <c r="D16"/>
  <c r="E16"/>
  <c r="C16"/>
  <c r="F16"/>
  <c r="M86"/>
  <c r="R58"/>
  <c r="D12"/>
  <c r="E12"/>
  <c r="C12"/>
  <c r="F12"/>
  <c r="F70"/>
  <c r="C70"/>
  <c r="E70"/>
  <c r="D70"/>
  <c r="L99"/>
  <c r="M4"/>
  <c r="F95"/>
  <c r="C95"/>
  <c r="E95"/>
  <c r="D95"/>
  <c r="F17"/>
  <c r="E17"/>
  <c r="C17"/>
  <c r="D17"/>
  <c r="O99"/>
  <c r="C58"/>
  <c r="D58"/>
  <c r="E58"/>
  <c r="F58"/>
  <c r="R91"/>
  <c r="E24"/>
  <c r="D24"/>
  <c r="F24"/>
  <c r="C24"/>
  <c r="F97"/>
  <c r="E97"/>
  <c r="C97"/>
  <c r="D97"/>
  <c r="M43"/>
  <c r="T25" i="73"/>
  <c r="S26"/>
  <c r="D26" i="28" s="1"/>
  <c r="R26" i="73"/>
  <c r="D26" i="29" s="1"/>
  <c r="P26" i="73"/>
  <c r="Q26"/>
  <c r="D26" i="26" s="1"/>
  <c r="K24" i="65"/>
  <c r="F25"/>
  <c r="M99" i="78" l="1"/>
  <c r="C99"/>
  <c r="E99"/>
  <c r="F99"/>
  <c r="R99"/>
  <c r="D99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R70" s="1"/>
  <c r="AK70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0" i="54" l="1"/>
  <c r="DB63"/>
  <c r="DB37"/>
  <c r="DB33"/>
  <c r="DB29"/>
  <c r="DB25"/>
  <c r="BM62"/>
  <c r="DI62" s="1"/>
  <c r="E62" i="40" s="1"/>
  <c r="AY70" i="54"/>
  <c r="DG70" s="1"/>
  <c r="DF70"/>
  <c r="B70" i="40" s="1"/>
  <c r="CA59" i="54"/>
  <c r="AR62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BF92" i="54"/>
  <c r="DH92" s="1"/>
  <c r="D92" i="40" s="1"/>
  <c r="BF97" i="54"/>
  <c r="DH97" s="1"/>
  <c r="D97" i="40" s="1"/>
  <c r="BF17" i="54"/>
  <c r="BF30"/>
  <c r="BF49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J62" i="54"/>
  <c r="F62" i="40" s="1"/>
  <c r="AY72" i="54"/>
  <c r="DJ72"/>
  <c r="F72" i="40" s="1"/>
  <c r="AY79" i="54"/>
  <c r="DG79" s="1"/>
  <c r="C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CE77" i="54"/>
  <c r="DJ80"/>
  <c r="F80" i="40" s="1"/>
  <c r="CE93" i="54"/>
  <c r="AY10"/>
  <c r="DG10" s="1"/>
  <c r="C10" i="40" s="1"/>
  <c r="DF34" i="54"/>
  <c r="B34" i="40" s="1"/>
  <c r="AY56" i="54"/>
  <c r="AY89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H5"/>
  <c r="D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BX54"/>
  <c r="DJ58"/>
  <c r="F58" i="40" s="1"/>
  <c r="BX62" i="54"/>
  <c r="DG66"/>
  <c r="BX70"/>
  <c r="DG96"/>
  <c r="C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H37" i="54"/>
  <c r="D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AR92" i="54"/>
  <c r="DF92" s="1"/>
  <c r="B92" i="40" s="1"/>
  <c r="DI92" i="54"/>
  <c r="E92" i="40" s="1"/>
  <c r="AR94" i="54"/>
  <c r="DF94" s="1"/>
  <c r="B94" i="40" s="1"/>
  <c r="DG94" i="54"/>
  <c r="C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95"/>
  <c r="DD82"/>
  <c r="DD42"/>
  <c r="DD61"/>
  <c r="DD29"/>
  <c r="CW46"/>
  <c r="CP91"/>
  <c r="CP38"/>
  <c r="CP83"/>
  <c r="CP44"/>
  <c r="CP35"/>
  <c r="CI15"/>
  <c r="CI68"/>
  <c r="CI26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7"/>
  <c r="G3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4" l="1"/>
  <c r="AG4" s="1"/>
  <c r="AD5" i="28"/>
  <c r="AG5" s="1"/>
  <c r="AD4"/>
  <c r="AG4" s="1"/>
  <c r="AD3" i="24"/>
  <c r="AG3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8" l="1"/>
  <c r="AG62" s="1"/>
  <c r="AD62" i="24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8" l="1"/>
  <c r="AG96" s="1"/>
  <c r="AD96" i="24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<sst xmlns="http://schemas.openxmlformats.org/spreadsheetml/2006/main" count="9508" uniqueCount="629">
  <si>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</si>
  <si>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</si>
  <si>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</si>
  <si>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</si>
  <si>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</si>
  <si>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</si>
  <si>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</si>
  <si>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</si>
  <si>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</si>
  <si>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</si>
  <si>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</si>
  <si>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</si>
  <si>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</si>
  <si>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</si>
  <si>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</si>
  <si>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</si>
  <si>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</si>
  <si>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</si>
  <si>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</si>
  <si>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</si>
  <si>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</si>
  <si>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</si>
  <si>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</si>
  <si>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</si>
  <si>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</si>
  <si>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</si>
  <si>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</si>
  <si>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</si>
  <si>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</si>
  <si>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</si>
  <si>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</si>
  <si>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</si>
  <si>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</si>
  <si>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</si>
  <si>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</si>
  <si>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</si>
  <si>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</si>
  <si>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</si>
  <si>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</si>
  <si>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</si>
  <si>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</si>
  <si>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</si>
  <si>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</si>
  <si>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</si>
  <si>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</si>
  <si>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</si>
  <si>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</si>
  <si>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</si>
  <si>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</si>
  <si>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</si>
  <si>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</si>
  <si>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</si>
  <si>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</si>
  <si>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</si>
  <si>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</si>
  <si>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</si>
  <si>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</si>
  <si>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</si>
  <si>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</si>
  <si>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</si>
  <si>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</si>
  <si>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</si>
  <si>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</si>
  <si>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</si>
  <si>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</si>
  <si>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</si>
  <si>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</si>
  <si>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</si>
  <si>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</si>
  <si>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</si>
  <si>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</si>
  <si>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</si>
  <si>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</si>
  <si>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</si>
  <si>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</si>
  <si>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</si>
  <si>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</si>
  <si>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</si>
  <si>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</si>
  <si>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</si>
  <si>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</si>
  <si>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</si>
  <si>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</si>
  <si>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</si>
  <si>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</si>
  <si>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</si>
  <si>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</si>
  <si>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</si>
  <si>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</si>
  <si>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</si>
  <si>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</si>
  <si>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</si>
  <si>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</si>
  <si>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</si>
  <si>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</si>
  <si>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</si>
  <si>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</si>
  <si>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</si>
  <si>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</si>
  <si>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</si>
  <si>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</si>
  <si>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</si>
  <si>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</si>
  <si>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</si>
  <si>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</si>
  <si>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</si>
  <si>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</si>
  <si>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</si>
  <si>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</si>
  <si>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</si>
  <si>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</si>
  <si>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</si>
  <si>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</si>
  <si>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</si>
  <si>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</si>
  <si>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</si>
  <si>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</si>
  <si>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</si>
  <si>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</si>
  <si>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</si>
  <si>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</si>
  <si>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</si>
  <si>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</si>
  <si>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</si>
  <si>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</si>
  <si>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</si>
  <si>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</si>
  <si>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</si>
  <si>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</si>
  <si>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</si>
  <si>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</si>
  <si>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</si>
  <si>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</si>
  <si>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</si>
  <si>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</si>
  <si>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</si>
  <si>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</si>
  <si>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</si>
  <si>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</si>
  <si>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</si>
  <si>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</si>
  <si>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</si>
  <si>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</si>
  <si>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</si>
  <si>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</si>
  <si>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</si>
  <si>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</si>
  <si>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</si>
  <si>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</si>
  <si>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</si>
  <si>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</si>
  <si>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</si>
  <si>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</si>
  <si>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</si>
  <si>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</si>
  <si>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</si>
  <si>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</si>
  <si>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</si>
  <si>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</si>
  <si>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</si>
  <si>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</si>
  <si>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</si>
  <si>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</si>
  <si>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</si>
  <si>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</si>
  <si>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</si>
  <si>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</si>
  <si>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</si>
  <si>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</si>
  <si>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</si>
  <si>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</si>
  <si>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</si>
  <si>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</si>
  <si>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</si>
  <si>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</si>
  <si>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</si>
  <si>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</si>
  <si>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</si>
  <si>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</si>
  <si>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</si>
  <si>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</si>
  <si>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</si>
  <si>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</si>
  <si>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</si>
  <si>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</si>
  <si>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</si>
  <si>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</si>
  <si>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</si>
  <si>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</si>
  <si>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</si>
  <si>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</si>
  <si>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</si>
  <si>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</si>
  <si>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</si>
  <si>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</si>
  <si>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</si>
  <si>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</si>
  <si>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</si>
  <si>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</si>
  <si>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</si>
  <si>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</si>
  <si>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</si>
  <si>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</si>
  <si>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</si>
  <si>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</si>
  <si>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</si>
  <si>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</si>
  <si>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</si>
  <si>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</si>
  <si>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</si>
  <si>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</si>
  <si>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</si>
  <si>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</si>
  <si>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</si>
  <si>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</si>
  <si>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</si>
  <si>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</si>
  <si>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</si>
  <si>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</si>
  <si>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</si>
  <si>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</si>
  <si>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</si>
  <si>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</si>
  <si>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</si>
  <si>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</si>
  <si>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</si>
  <si>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</si>
  <si>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</si>
  <si>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</si>
  <si>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</si>
  <si>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</si>
  <si>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</si>
  <si>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</si>
  <si>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</si>
  <si>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</si>
  <si>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</si>
  <si>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</si>
  <si>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</si>
  <si>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</si>
  <si>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</si>
  <si>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</si>
  <si>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</si>
  <si>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</si>
  <si>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</si>
  <si>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</si>
  <si>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</si>
  <si>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</si>
  <si>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</si>
  <si>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</si>
  <si>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</si>
  <si>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</si>
  <si>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</si>
  <si>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</si>
  <si>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</si>
  <si>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</si>
  <si>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</si>
  <si>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</si>
  <si>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</si>
  <si>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</si>
  <si>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</si>
  <si>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</si>
  <si>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</si>
  <si>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</si>
  <si>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</si>
  <si>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</si>
  <si>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</si>
  <si>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</si>
  <si>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</si>
  <si>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</si>
  <si>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</si>
  <si>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</si>
  <si>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</si>
  <si>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</si>
  <si>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</si>
  <si>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</si>
  <si>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</si>
  <si>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</si>
  <si>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</si>
  <si>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</si>
  <si>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</si>
  <si>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</si>
  <si>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</si>
  <si>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</si>
  <si>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</si>
  <si>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</si>
  <si>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</si>
  <si>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</si>
  <si>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</si>
  <si>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</si>
  <si>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</si>
  <si>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</si>
  <si>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</si>
  <si>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</si>
  <si>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</si>
  <si>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</si>
  <si>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</si>
  <si>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</si>
  <si>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</si>
  <si>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</si>
  <si>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</si>
  <si>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</si>
  <si>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</si>
  <si>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</si>
  <si>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</si>
  <si>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</si>
  <si>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</si>
  <si>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</si>
  <si>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</si>
  <si>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</si>
  <si>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</si>
  <si>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</si>
  <si>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</si>
  <si>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</si>
  <si>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</si>
  <si>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</si>
  <si>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</si>
  <si>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</si>
  <si>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</si>
  <si>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</si>
  <si>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</si>
  <si>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</si>
  <si>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</si>
  <si>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</si>
  <si>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</si>
  <si>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</si>
  <si>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</si>
  <si>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</si>
  <si>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</si>
  <si>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</si>
  <si>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</si>
  <si>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</si>
  <si>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</si>
  <si>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</si>
  <si>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</si>
  <si>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</si>
  <si>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</si>
  <si>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</si>
  <si>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</si>
  <si>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</si>
  <si>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</si>
  <si>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</si>
  <si>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</si>
  <si>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</si>
  <si>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</si>
  <si>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</si>
  <si>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</si>
  <si>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</si>
  <si>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</si>
  <si>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</si>
  <si>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</si>
  <si>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</si>
  <si>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</si>
  <si>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</si>
  <si>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</si>
  <si>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</si>
  <si>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</si>
  <si>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</si>
  <si>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</si>
  <si>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</si>
  <si>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</si>
  <si>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</si>
  <si>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</si>
  <si>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</si>
  <si>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</si>
  <si>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</si>
  <si>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</si>
  <si>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</si>
  <si>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</si>
  <si>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</si>
  <si>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</si>
  <si>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</si>
  <si>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</si>
  <si>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</si>
  <si>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</si>
  <si>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</si>
  <si>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</si>
  <si>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</si>
  <si>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</si>
  <si>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</si>
  <si>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</si>
  <si>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</si>
  <si>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</si>
  <si>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</si>
  <si>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</si>
  <si>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</si>
  <si>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</si>
  <si>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</si>
  <si>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</si>
  <si>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</si>
  <si>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</si>
  <si>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</si>
  <si>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</si>
  <si>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</si>
  <si>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</si>
  <si>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</si>
  <si>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</si>
  <si>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</si>
  <si>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</si>
  <si>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</si>
  <si>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</si>
  <si>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</si>
  <si>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</si>
  <si>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</si>
  <si>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</si>
  <si>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</si>
  <si>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</si>
  <si>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</si>
  <si>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</si>
  <si>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</si>
  <si>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</si>
  <si>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</si>
  <si>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</si>
  <si>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</si>
  <si>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</si>
  <si>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</si>
  <si>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</si>
  <si>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</si>
  <si>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</si>
  <si>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</si>
  <si>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</si>
  <si>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</si>
  <si>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</si>
  <si>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</si>
  <si>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</si>
  <si>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</si>
  <si>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</si>
  <si>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</si>
  <si>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</si>
  <si>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</si>
  <si>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</si>
  <si>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</si>
  <si>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</si>
  <si>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</si>
  <si>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</si>
  <si>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</si>
  <si>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</si>
  <si>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</si>
  <si>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</si>
  <si>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</si>
  <si>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</si>
  <si>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</si>
  <si>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</si>
  <si>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</si>
  <si>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</si>
  <si>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</si>
  <si>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</si>
  <si>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</si>
  <si>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</si>
  <si>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</si>
  <si>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</si>
  <si>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</si>
  <si>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</si>
  <si>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</si>
  <si>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</si>
  <si>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</si>
  <si>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</si>
  <si>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</si>
  <si>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</si>
  <si>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</si>
  <si>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</si>
  <si>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</si>
  <si>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</si>
  <si>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</si>
  <si>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</si>
  <si>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</si>
  <si>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</si>
  <si>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</si>
  <si>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</si>
  <si>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</si>
  <si>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</si>
  <si>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</si>
  <si>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</si>
  <si>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</si>
  <si>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</si>
  <si>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</si>
  <si>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</si>
  <si>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</si>
  <si>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</si>
  <si>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</si>
  <si>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</si>
  <si>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</si>
  <si>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</si>
  <si>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</si>
  <si>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</si>
  <si>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</si>
  <si>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</si>
  <si>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</si>
  <si>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</si>
  <si>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</si>
  <si>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</si>
  <si>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</si>
  <si>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</si>
  <si>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</si>
  <si>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</si>
  <si>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</si>
  <si>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</si>
  <si>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</si>
  <si>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</si>
  <si>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</si>
  <si>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</si>
  <si>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</si>
  <si>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</si>
  <si>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</si>
  <si>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</si>
  <si>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</si>
  <si>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</si>
  <si>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</si>
  <si>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</si>
  <si>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</si>
  <si>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</si>
  <si>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</si>
  <si>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</si>
  <si>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</si>
  <si>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</si>
  <si>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</si>
  <si>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</si>
  <si>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</si>
  <si>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</si>
  <si>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</si>
  <si>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</si>
  <si>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</si>
  <si>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</si>
  <si>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</si>
  <si>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</si>
  <si>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</si>
  <si>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</si>
  <si>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</si>
  <si>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</si>
  <si>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</si>
  <si>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</si>
  <si>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</si>
  <si>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</si>
  <si>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</si>
  <si>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</si>
  <si>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</si>
  <si>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</si>
  <si>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</si>
  <si>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62IS2024/05/22</t>
  </si>
  <si>
    <t>Nagaland_Ben</t>
  </si>
  <si>
    <t>NR/2024/18919/A/16556</t>
  </si>
  <si>
    <t>SKS Raigarh</t>
  </si>
  <si>
    <t>NR/2024/19483/A/16678</t>
  </si>
  <si>
    <t>NR/2024/19290/A/16714</t>
  </si>
  <si>
    <t>KSEB</t>
  </si>
  <si>
    <t>NR/2024/19596/C</t>
  </si>
  <si>
    <t>ITCWIND</t>
  </si>
  <si>
    <t>NR/2024/18986/A/15951</t>
  </si>
  <si>
    <t>SAKTHISUGARSLTD</t>
  </si>
  <si>
    <t>NR/2024/18936/A/16005</t>
  </si>
  <si>
    <t>VSL</t>
  </si>
  <si>
    <t>NR/2024/19075/A/15988</t>
  </si>
  <si>
    <t>GBHHPL</t>
  </si>
  <si>
    <t>NR/2024/19469/A/16066</t>
  </si>
  <si>
    <t>MCCPL</t>
  </si>
  <si>
    <t>NR/2024/19601/C</t>
  </si>
  <si>
    <t>NR/2024/19245/A/16068</t>
  </si>
  <si>
    <t>SEIL</t>
  </si>
  <si>
    <t>NR/2024/19577/C</t>
  </si>
  <si>
    <t>SWPL</t>
  </si>
  <si>
    <t>NR/2024/19115/A/15986</t>
  </si>
  <si>
    <t>NR/2024/19024/A/16069</t>
  </si>
  <si>
    <t>RUVNL</t>
  </si>
  <si>
    <t>NR/2024/19121/A/16092</t>
  </si>
  <si>
    <t>RKM_POWER</t>
  </si>
  <si>
    <t>NR/2024/19485/A/16680</t>
  </si>
  <si>
    <t>JPL</t>
  </si>
  <si>
    <t>NR/2024/19604/C</t>
  </si>
  <si>
    <t>KAMENG</t>
  </si>
  <si>
    <t>NR/2024/19582/C</t>
  </si>
  <si>
    <t>NR/2024/19337/A/16067</t>
  </si>
  <si>
    <t>DBPL</t>
  </si>
  <si>
    <t>NR/2024/19607/C</t>
  </si>
  <si>
    <t>SAKTHISUGARS_ELMTN</t>
  </si>
  <si>
    <t>NR/2024/18935/A/16004</t>
  </si>
  <si>
    <t>SORANG_HEP</t>
  </si>
  <si>
    <t>NR/2024/19594/C</t>
  </si>
  <si>
    <t>MEENAKSHI</t>
  </si>
  <si>
    <t>NR/2024/18977/A/16062</t>
  </si>
  <si>
    <t>Meghalaya_Ben</t>
  </si>
  <si>
    <t>NR/2024/19606/C</t>
  </si>
  <si>
    <t>SINGOLI</t>
  </si>
  <si>
    <t>NR/2024/19598/C</t>
  </si>
  <si>
    <t>NR/2024/19484/A/16679</t>
  </si>
  <si>
    <t>FACORPOWER</t>
  </si>
  <si>
    <t>NR/2024/18976/A/16021</t>
  </si>
  <si>
    <t>NR/2024/19610/C</t>
  </si>
  <si>
    <t>BIRLACARBONTN</t>
  </si>
  <si>
    <t>NR/2024/18978/A/16023</t>
  </si>
  <si>
    <t>SAKTHISUGRAR_TN</t>
  </si>
  <si>
    <t>NR/2024/18934/A/16001</t>
  </si>
  <si>
    <t>JHABUA_IPP</t>
  </si>
  <si>
    <t>NR/2024/19030/A/16003</t>
  </si>
  <si>
    <t>MBMP</t>
  </si>
  <si>
    <t>NR/2024/19043/A/15996</t>
  </si>
  <si>
    <t>EDWPCL12</t>
  </si>
  <si>
    <t>UPPCL</t>
  </si>
  <si>
    <t>NR/2024/19143/A/15984</t>
  </si>
  <si>
    <t>NR/2024/19602/C</t>
  </si>
  <si>
    <t>NR/2024/18855/A/16093</t>
  </si>
  <si>
    <t>JPL_DHULE</t>
  </si>
  <si>
    <t>NR/2024/18996/A/16578</t>
  </si>
  <si>
    <t>NR/2024/19172/A/16715</t>
  </si>
  <si>
    <t>SOLAPUR_SOLAR</t>
  </si>
  <si>
    <t>NR/2024/19581/C</t>
  </si>
  <si>
    <t>CHANJUII</t>
  </si>
  <si>
    <t>NR/01042024/30062024/NOC/HPSLDC/NR/2024/41758</t>
  </si>
  <si>
    <t>NR/01052024/31052024/M20240501NR23406</t>
  </si>
  <si>
    <t>NR/01052024/31052024/IEX-240324-06625_1</t>
  </si>
  <si>
    <t>NR/01052024/31052024/DC20240501NR23726</t>
  </si>
  <si>
    <t>NR/01052024/31052024/DC20240501NR23735</t>
  </si>
  <si>
    <t>DELHI</t>
  </si>
  <si>
    <t>NR/01102023/25122043/GNA_MEJA_DELHI</t>
  </si>
  <si>
    <t>JITPL</t>
  </si>
  <si>
    <t>NR/01052024/31052024/NDMC/D-37/EE(Power)/2024</t>
  </si>
  <si>
    <t>NR/01052024/31052024/IEX_240416_00120_1</t>
  </si>
  <si>
    <t>NR/01052024/31052024/2-R1</t>
  </si>
  <si>
    <t>NR/01052024/31052024/DC20240501NR23727</t>
  </si>
  <si>
    <t>NR/01052024/31052024/MC120240501NR23436</t>
  </si>
  <si>
    <t>NR/01052024/31052024/IEX_240415_00115_1</t>
  </si>
  <si>
    <t>MPL</t>
  </si>
  <si>
    <t>NR/01102023/23072042/L_NR_2012_04</t>
  </si>
  <si>
    <t>NR/01052024/31052024/DC20240501NR23728</t>
  </si>
  <si>
    <t>NAVABHARATVL</t>
  </si>
  <si>
    <t>NR/16042024/31052024/IEX_240323_06618</t>
  </si>
  <si>
    <t>NR/01052024/31052024/IEX-240323-06617_1</t>
  </si>
  <si>
    <t>SBSRPC11PL_BKN</t>
  </si>
  <si>
    <t>NR/01102023/02012046/L_NR_2021_17</t>
  </si>
  <si>
    <t>UPPCL-EDWPCL12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</si>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</sst>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753.26499999999999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758.26499999999999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758.26499999999999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763.26499999999999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653.26499999999999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658.26499999999999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608.26499999999999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576.26499999999999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376.26499999999999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376.26499999999999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233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193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193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193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193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193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300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300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300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300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300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300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300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300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300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300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300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300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300</v>
          </cell>
          <cell r="G53">
            <v>35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35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300</v>
          </cell>
          <cell r="G54">
            <v>35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35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300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300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300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300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300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300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300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300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300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300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300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300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300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300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177.38399999999999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177.38399999999999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177.38399999999999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177.38399999999999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177.38399999999999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177.38399999999999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178.38399999999999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178.38399999999999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177.38399999999999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177.38399999999999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177.38399999999999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177.38399999999999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333.38400000000001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403.38400000000001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373.38400000000001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348.38400000000001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431.38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519.58000000000004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522.58399999999995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528.58399999999995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890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859.23900000000003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730.23900000000003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684.23900000000003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658.23900000000003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623.23900000000003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608.23900000000003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607.23900000000003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45434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295</v>
      </c>
    </row>
    <row r="9" spans="1:3">
      <c r="A9" s="46" t="s">
        <v>447</v>
      </c>
      <c r="B9" s="204">
        <v>45434.980902777781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45434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27.19</v>
      </c>
      <c r="C3" s="202">
        <v>27.19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11.343668000000001</v>
      </c>
      <c r="J3" s="21">
        <f>C3*E3/100</f>
        <v>6.3434270000000001</v>
      </c>
      <c r="K3" s="21">
        <f>C3*F3/100</f>
        <v>8.1814710000000002</v>
      </c>
      <c r="L3" s="21">
        <f>C3*G3/100</f>
        <v>1.3214340000000002</v>
      </c>
      <c r="M3" s="155">
        <f>SUM(I3:L3)</f>
        <v>27.19</v>
      </c>
      <c r="N3" s="22"/>
      <c r="P3" s="37">
        <f t="shared" ref="P3:P34" si="1">I3</f>
        <v>11.343668000000001</v>
      </c>
      <c r="Q3" s="37">
        <f t="shared" ref="Q3:Q34" si="2">J3</f>
        <v>6.3434270000000001</v>
      </c>
      <c r="R3" s="37">
        <f t="shared" ref="R3:R34" si="3">K3</f>
        <v>8.1814710000000002</v>
      </c>
      <c r="S3" s="37">
        <f t="shared" ref="S3:S34" si="4">L3</f>
        <v>1.3214340000000002</v>
      </c>
      <c r="T3" s="37">
        <f>SUM(P3:S3)</f>
        <v>27.19</v>
      </c>
    </row>
    <row r="4" spans="1:20">
      <c r="A4" s="8" t="s">
        <v>46</v>
      </c>
      <c r="B4" s="202">
        <v>27.19</v>
      </c>
      <c r="C4" s="202">
        <v>27.19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11.343668000000001</v>
      </c>
      <c r="J4" s="21">
        <f t="shared" ref="J4:J67" si="6">C4*E4/100</f>
        <v>6.3434270000000001</v>
      </c>
      <c r="K4" s="21">
        <f t="shared" ref="K4:K67" si="7">C4*F4/100</f>
        <v>8.1814710000000002</v>
      </c>
      <c r="L4" s="21">
        <f t="shared" ref="L4:L67" si="8">C4*G4/100</f>
        <v>1.3214340000000002</v>
      </c>
      <c r="M4" s="156">
        <f t="shared" ref="M4:M67" si="9">SUM(I4:L4)</f>
        <v>27.19</v>
      </c>
      <c r="N4" s="22"/>
      <c r="P4" s="37">
        <f t="shared" si="1"/>
        <v>11.343668000000001</v>
      </c>
      <c r="Q4" s="37">
        <f t="shared" si="2"/>
        <v>6.3434270000000001</v>
      </c>
      <c r="R4" s="37">
        <f t="shared" si="3"/>
        <v>8.1814710000000002</v>
      </c>
      <c r="S4" s="37">
        <f t="shared" si="4"/>
        <v>1.3214340000000002</v>
      </c>
      <c r="T4" s="37">
        <f t="shared" ref="T4:T67" si="10">SUM(P4:S4)</f>
        <v>27.19</v>
      </c>
    </row>
    <row r="5" spans="1:20">
      <c r="A5" s="8" t="s">
        <v>47</v>
      </c>
      <c r="B5" s="202">
        <v>27.19</v>
      </c>
      <c r="C5" s="202">
        <v>27.19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11.343668000000001</v>
      </c>
      <c r="J5" s="21">
        <f t="shared" si="6"/>
        <v>6.3434270000000001</v>
      </c>
      <c r="K5" s="21">
        <f t="shared" si="7"/>
        <v>8.1814710000000002</v>
      </c>
      <c r="L5" s="21">
        <f t="shared" si="8"/>
        <v>1.3214340000000002</v>
      </c>
      <c r="M5" s="156">
        <f t="shared" si="9"/>
        <v>27.19</v>
      </c>
      <c r="N5" s="22"/>
      <c r="P5" s="37">
        <f t="shared" si="1"/>
        <v>11.343668000000001</v>
      </c>
      <c r="Q5" s="37">
        <f t="shared" si="2"/>
        <v>6.3434270000000001</v>
      </c>
      <c r="R5" s="37">
        <f t="shared" si="3"/>
        <v>8.1814710000000002</v>
      </c>
      <c r="S5" s="37">
        <f t="shared" si="4"/>
        <v>1.3214340000000002</v>
      </c>
      <c r="T5" s="37">
        <f t="shared" si="10"/>
        <v>27.19</v>
      </c>
    </row>
    <row r="6" spans="1:20">
      <c r="A6" s="8" t="s">
        <v>48</v>
      </c>
      <c r="B6" s="202">
        <v>27.19</v>
      </c>
      <c r="C6" s="202">
        <v>27.19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11.343668000000001</v>
      </c>
      <c r="J6" s="21">
        <f t="shared" si="6"/>
        <v>6.3434270000000001</v>
      </c>
      <c r="K6" s="21">
        <f t="shared" si="7"/>
        <v>8.1814710000000002</v>
      </c>
      <c r="L6" s="21">
        <f t="shared" si="8"/>
        <v>1.3214340000000002</v>
      </c>
      <c r="M6" s="156">
        <f t="shared" si="9"/>
        <v>27.19</v>
      </c>
      <c r="N6" s="22"/>
      <c r="P6" s="37">
        <f t="shared" si="1"/>
        <v>11.343668000000001</v>
      </c>
      <c r="Q6" s="37">
        <f t="shared" si="2"/>
        <v>6.3434270000000001</v>
      </c>
      <c r="R6" s="37">
        <f t="shared" si="3"/>
        <v>8.1814710000000002</v>
      </c>
      <c r="S6" s="37">
        <f t="shared" si="4"/>
        <v>1.3214340000000002</v>
      </c>
      <c r="T6" s="37">
        <f t="shared" si="10"/>
        <v>27.19</v>
      </c>
    </row>
    <row r="7" spans="1:20">
      <c r="A7" s="8" t="s">
        <v>49</v>
      </c>
      <c r="B7" s="202">
        <v>27.19</v>
      </c>
      <c r="C7" s="202">
        <v>27.19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11.343668000000001</v>
      </c>
      <c r="J7" s="21">
        <f t="shared" si="6"/>
        <v>6.3434270000000001</v>
      </c>
      <c r="K7" s="21">
        <f t="shared" si="7"/>
        <v>8.1814710000000002</v>
      </c>
      <c r="L7" s="21">
        <f t="shared" si="8"/>
        <v>1.3214340000000002</v>
      </c>
      <c r="M7" s="156">
        <f t="shared" si="9"/>
        <v>27.19</v>
      </c>
      <c r="N7" s="22"/>
      <c r="P7" s="37">
        <f t="shared" si="1"/>
        <v>11.343668000000001</v>
      </c>
      <c r="Q7" s="37">
        <f t="shared" si="2"/>
        <v>6.3434270000000001</v>
      </c>
      <c r="R7" s="37">
        <f t="shared" si="3"/>
        <v>8.1814710000000002</v>
      </c>
      <c r="S7" s="37">
        <f t="shared" si="4"/>
        <v>1.3214340000000002</v>
      </c>
      <c r="T7" s="37">
        <f t="shared" si="10"/>
        <v>27.19</v>
      </c>
    </row>
    <row r="8" spans="1:20">
      <c r="A8" s="8" t="s">
        <v>50</v>
      </c>
      <c r="B8" s="202">
        <v>27.19</v>
      </c>
      <c r="C8" s="202">
        <v>27.19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11.343668000000001</v>
      </c>
      <c r="J8" s="21">
        <f t="shared" si="6"/>
        <v>6.3434270000000001</v>
      </c>
      <c r="K8" s="21">
        <f t="shared" si="7"/>
        <v>8.1814710000000002</v>
      </c>
      <c r="L8" s="21">
        <f t="shared" si="8"/>
        <v>1.3214340000000002</v>
      </c>
      <c r="M8" s="156">
        <f t="shared" si="9"/>
        <v>27.19</v>
      </c>
      <c r="N8" s="22"/>
      <c r="P8" s="37">
        <f t="shared" si="1"/>
        <v>11.343668000000001</v>
      </c>
      <c r="Q8" s="37">
        <f t="shared" si="2"/>
        <v>6.3434270000000001</v>
      </c>
      <c r="R8" s="37">
        <f t="shared" si="3"/>
        <v>8.1814710000000002</v>
      </c>
      <c r="S8" s="37">
        <f t="shared" si="4"/>
        <v>1.3214340000000002</v>
      </c>
      <c r="T8" s="37">
        <f t="shared" si="10"/>
        <v>27.19</v>
      </c>
    </row>
    <row r="9" spans="1:20">
      <c r="A9" s="8" t="s">
        <v>51</v>
      </c>
      <c r="B9" s="202">
        <v>27.19</v>
      </c>
      <c r="C9" s="202">
        <v>27.19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11.343668000000001</v>
      </c>
      <c r="J9" s="21">
        <f t="shared" si="6"/>
        <v>6.3434270000000001</v>
      </c>
      <c r="K9" s="21">
        <f t="shared" si="7"/>
        <v>8.1814710000000002</v>
      </c>
      <c r="L9" s="21">
        <f t="shared" si="8"/>
        <v>1.3214340000000002</v>
      </c>
      <c r="M9" s="156">
        <f t="shared" si="9"/>
        <v>27.19</v>
      </c>
      <c r="N9" s="22"/>
      <c r="P9" s="37">
        <f t="shared" si="1"/>
        <v>11.343668000000001</v>
      </c>
      <c r="Q9" s="37">
        <f t="shared" si="2"/>
        <v>6.3434270000000001</v>
      </c>
      <c r="R9" s="37">
        <f t="shared" si="3"/>
        <v>8.1814710000000002</v>
      </c>
      <c r="S9" s="37">
        <f t="shared" si="4"/>
        <v>1.3214340000000002</v>
      </c>
      <c r="T9" s="37">
        <f t="shared" si="10"/>
        <v>27.19</v>
      </c>
    </row>
    <row r="10" spans="1:20">
      <c r="A10" s="8" t="s">
        <v>52</v>
      </c>
      <c r="B10" s="202">
        <v>27.19</v>
      </c>
      <c r="C10" s="202">
        <v>27.19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11.343668000000001</v>
      </c>
      <c r="J10" s="21">
        <f t="shared" si="6"/>
        <v>6.3434270000000001</v>
      </c>
      <c r="K10" s="21">
        <f t="shared" si="7"/>
        <v>8.1814710000000002</v>
      </c>
      <c r="L10" s="21">
        <f t="shared" si="8"/>
        <v>1.3214340000000002</v>
      </c>
      <c r="M10" s="156">
        <f t="shared" si="9"/>
        <v>27.19</v>
      </c>
      <c r="N10" s="22"/>
      <c r="P10" s="37">
        <f t="shared" si="1"/>
        <v>11.343668000000001</v>
      </c>
      <c r="Q10" s="37">
        <f t="shared" si="2"/>
        <v>6.3434270000000001</v>
      </c>
      <c r="R10" s="37">
        <f t="shared" si="3"/>
        <v>8.1814710000000002</v>
      </c>
      <c r="S10" s="37">
        <f t="shared" si="4"/>
        <v>1.3214340000000002</v>
      </c>
      <c r="T10" s="37">
        <f t="shared" si="10"/>
        <v>27.19</v>
      </c>
    </row>
    <row r="11" spans="1:20">
      <c r="A11" s="8" t="s">
        <v>53</v>
      </c>
      <c r="B11" s="202">
        <v>27.19</v>
      </c>
      <c r="C11" s="202">
        <v>27.19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11.343668000000001</v>
      </c>
      <c r="J11" s="21">
        <f t="shared" si="6"/>
        <v>6.3434270000000001</v>
      </c>
      <c r="K11" s="21">
        <f t="shared" si="7"/>
        <v>8.1814710000000002</v>
      </c>
      <c r="L11" s="21">
        <f t="shared" si="8"/>
        <v>1.3214340000000002</v>
      </c>
      <c r="M11" s="156">
        <f t="shared" si="9"/>
        <v>27.19</v>
      </c>
      <c r="N11" s="22"/>
      <c r="P11" s="37">
        <f t="shared" si="1"/>
        <v>11.343668000000001</v>
      </c>
      <c r="Q11" s="37">
        <f t="shared" si="2"/>
        <v>6.3434270000000001</v>
      </c>
      <c r="R11" s="37">
        <f t="shared" si="3"/>
        <v>8.1814710000000002</v>
      </c>
      <c r="S11" s="37">
        <f t="shared" si="4"/>
        <v>1.3214340000000002</v>
      </c>
      <c r="T11" s="37">
        <f t="shared" si="10"/>
        <v>27.19</v>
      </c>
    </row>
    <row r="12" spans="1:20">
      <c r="A12" s="8" t="s">
        <v>54</v>
      </c>
      <c r="B12" s="202">
        <v>27.19</v>
      </c>
      <c r="C12" s="202">
        <v>27.19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11.343668000000001</v>
      </c>
      <c r="J12" s="21">
        <f t="shared" si="6"/>
        <v>6.3434270000000001</v>
      </c>
      <c r="K12" s="21">
        <f t="shared" si="7"/>
        <v>8.1814710000000002</v>
      </c>
      <c r="L12" s="21">
        <f t="shared" si="8"/>
        <v>1.3214340000000002</v>
      </c>
      <c r="M12" s="156">
        <f t="shared" si="9"/>
        <v>27.19</v>
      </c>
      <c r="N12" s="22"/>
      <c r="P12" s="37">
        <f t="shared" si="1"/>
        <v>11.343668000000001</v>
      </c>
      <c r="Q12" s="37">
        <f t="shared" si="2"/>
        <v>6.3434270000000001</v>
      </c>
      <c r="R12" s="37">
        <f t="shared" si="3"/>
        <v>8.1814710000000002</v>
      </c>
      <c r="S12" s="37">
        <f t="shared" si="4"/>
        <v>1.3214340000000002</v>
      </c>
      <c r="T12" s="37">
        <f t="shared" si="10"/>
        <v>27.19</v>
      </c>
    </row>
    <row r="13" spans="1:20">
      <c r="A13" s="8" t="s">
        <v>55</v>
      </c>
      <c r="B13" s="202">
        <v>27.19</v>
      </c>
      <c r="C13" s="202">
        <v>27.19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11.343668000000001</v>
      </c>
      <c r="J13" s="21">
        <f t="shared" si="6"/>
        <v>6.3434270000000001</v>
      </c>
      <c r="K13" s="21">
        <f t="shared" si="7"/>
        <v>8.1814710000000002</v>
      </c>
      <c r="L13" s="21">
        <f t="shared" si="8"/>
        <v>1.3214340000000002</v>
      </c>
      <c r="M13" s="156">
        <f t="shared" si="9"/>
        <v>27.19</v>
      </c>
      <c r="N13" s="22"/>
      <c r="P13" s="37">
        <f t="shared" si="1"/>
        <v>11.343668000000001</v>
      </c>
      <c r="Q13" s="37">
        <f t="shared" si="2"/>
        <v>6.3434270000000001</v>
      </c>
      <c r="R13" s="37">
        <f t="shared" si="3"/>
        <v>8.1814710000000002</v>
      </c>
      <c r="S13" s="37">
        <f t="shared" si="4"/>
        <v>1.3214340000000002</v>
      </c>
      <c r="T13" s="37">
        <f t="shared" si="10"/>
        <v>27.19</v>
      </c>
    </row>
    <row r="14" spans="1:20">
      <c r="A14" s="8" t="s">
        <v>56</v>
      </c>
      <c r="B14" s="202">
        <v>27.19</v>
      </c>
      <c r="C14" s="202">
        <v>27.19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11.343668000000001</v>
      </c>
      <c r="J14" s="21">
        <f t="shared" si="6"/>
        <v>6.3434270000000001</v>
      </c>
      <c r="K14" s="21">
        <f t="shared" si="7"/>
        <v>8.1814710000000002</v>
      </c>
      <c r="L14" s="21">
        <f t="shared" si="8"/>
        <v>1.3214340000000002</v>
      </c>
      <c r="M14" s="156">
        <f t="shared" si="9"/>
        <v>27.19</v>
      </c>
      <c r="N14" s="22"/>
      <c r="P14" s="37">
        <f t="shared" si="1"/>
        <v>11.343668000000001</v>
      </c>
      <c r="Q14" s="37">
        <f t="shared" si="2"/>
        <v>6.3434270000000001</v>
      </c>
      <c r="R14" s="37">
        <f t="shared" si="3"/>
        <v>8.1814710000000002</v>
      </c>
      <c r="S14" s="37">
        <f t="shared" si="4"/>
        <v>1.3214340000000002</v>
      </c>
      <c r="T14" s="37">
        <f t="shared" si="10"/>
        <v>27.19</v>
      </c>
    </row>
    <row r="15" spans="1:20">
      <c r="A15" s="8" t="s">
        <v>57</v>
      </c>
      <c r="B15" s="202">
        <v>27.19</v>
      </c>
      <c r="C15" s="202">
        <v>27.19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11.343668000000001</v>
      </c>
      <c r="J15" s="21">
        <f t="shared" si="6"/>
        <v>6.3434270000000001</v>
      </c>
      <c r="K15" s="21">
        <f t="shared" si="7"/>
        <v>8.1814710000000002</v>
      </c>
      <c r="L15" s="21">
        <f t="shared" si="8"/>
        <v>1.3214340000000002</v>
      </c>
      <c r="M15" s="156">
        <f t="shared" si="9"/>
        <v>27.19</v>
      </c>
      <c r="N15" s="22"/>
      <c r="P15" s="37">
        <f t="shared" si="1"/>
        <v>11.343668000000001</v>
      </c>
      <c r="Q15" s="37">
        <f t="shared" si="2"/>
        <v>6.3434270000000001</v>
      </c>
      <c r="R15" s="37">
        <f t="shared" si="3"/>
        <v>8.1814710000000002</v>
      </c>
      <c r="S15" s="37">
        <f t="shared" si="4"/>
        <v>1.3214340000000002</v>
      </c>
      <c r="T15" s="37">
        <f t="shared" si="10"/>
        <v>27.19</v>
      </c>
    </row>
    <row r="16" spans="1:20">
      <c r="A16" s="8" t="s">
        <v>58</v>
      </c>
      <c r="B16" s="202">
        <v>27.19</v>
      </c>
      <c r="C16" s="202">
        <v>27.19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11.343668000000001</v>
      </c>
      <c r="J16" s="21">
        <f t="shared" si="6"/>
        <v>6.3434270000000001</v>
      </c>
      <c r="K16" s="21">
        <f t="shared" si="7"/>
        <v>8.1814710000000002</v>
      </c>
      <c r="L16" s="21">
        <f t="shared" si="8"/>
        <v>1.3214340000000002</v>
      </c>
      <c r="M16" s="156">
        <f t="shared" si="9"/>
        <v>27.19</v>
      </c>
      <c r="N16" s="22"/>
      <c r="P16" s="37">
        <f t="shared" si="1"/>
        <v>11.343668000000001</v>
      </c>
      <c r="Q16" s="37">
        <f t="shared" si="2"/>
        <v>6.3434270000000001</v>
      </c>
      <c r="R16" s="37">
        <f t="shared" si="3"/>
        <v>8.1814710000000002</v>
      </c>
      <c r="S16" s="37">
        <f t="shared" si="4"/>
        <v>1.3214340000000002</v>
      </c>
      <c r="T16" s="37">
        <f t="shared" si="10"/>
        <v>27.19</v>
      </c>
    </row>
    <row r="17" spans="1:20">
      <c r="A17" s="8" t="s">
        <v>59</v>
      </c>
      <c r="B17" s="202">
        <v>27.19</v>
      </c>
      <c r="C17" s="202">
        <v>27.19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11.343668000000001</v>
      </c>
      <c r="J17" s="21">
        <f t="shared" si="6"/>
        <v>6.3434270000000001</v>
      </c>
      <c r="K17" s="21">
        <f t="shared" si="7"/>
        <v>8.1814710000000002</v>
      </c>
      <c r="L17" s="21">
        <f t="shared" si="8"/>
        <v>1.3214340000000002</v>
      </c>
      <c r="M17" s="156">
        <f t="shared" si="9"/>
        <v>27.19</v>
      </c>
      <c r="N17" s="22"/>
      <c r="P17" s="37">
        <f t="shared" si="1"/>
        <v>11.343668000000001</v>
      </c>
      <c r="Q17" s="37">
        <f t="shared" si="2"/>
        <v>6.3434270000000001</v>
      </c>
      <c r="R17" s="37">
        <f t="shared" si="3"/>
        <v>8.1814710000000002</v>
      </c>
      <c r="S17" s="37">
        <f t="shared" si="4"/>
        <v>1.3214340000000002</v>
      </c>
      <c r="T17" s="37">
        <f t="shared" si="10"/>
        <v>27.19</v>
      </c>
    </row>
    <row r="18" spans="1:20">
      <c r="A18" s="8" t="s">
        <v>60</v>
      </c>
      <c r="B18" s="202">
        <v>27.19</v>
      </c>
      <c r="C18" s="202">
        <v>27.19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11.343668000000001</v>
      </c>
      <c r="J18" s="21">
        <f t="shared" si="6"/>
        <v>6.3434270000000001</v>
      </c>
      <c r="K18" s="21">
        <f t="shared" si="7"/>
        <v>8.1814710000000002</v>
      </c>
      <c r="L18" s="21">
        <f t="shared" si="8"/>
        <v>1.3214340000000002</v>
      </c>
      <c r="M18" s="156">
        <f t="shared" si="9"/>
        <v>27.19</v>
      </c>
      <c r="N18" s="22"/>
      <c r="P18" s="37">
        <f t="shared" si="1"/>
        <v>11.343668000000001</v>
      </c>
      <c r="Q18" s="37">
        <f t="shared" si="2"/>
        <v>6.3434270000000001</v>
      </c>
      <c r="R18" s="37">
        <f t="shared" si="3"/>
        <v>8.1814710000000002</v>
      </c>
      <c r="S18" s="37">
        <f t="shared" si="4"/>
        <v>1.3214340000000002</v>
      </c>
      <c r="T18" s="37">
        <f t="shared" si="10"/>
        <v>27.19</v>
      </c>
    </row>
    <row r="19" spans="1:20">
      <c r="A19" s="8" t="s">
        <v>61</v>
      </c>
      <c r="B19" s="202">
        <v>27.19</v>
      </c>
      <c r="C19" s="202">
        <v>27.19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11.343668000000001</v>
      </c>
      <c r="J19" s="21">
        <f t="shared" si="6"/>
        <v>6.3434270000000001</v>
      </c>
      <c r="K19" s="21">
        <f t="shared" si="7"/>
        <v>8.1814710000000002</v>
      </c>
      <c r="L19" s="21">
        <f t="shared" si="8"/>
        <v>1.3214340000000002</v>
      </c>
      <c r="M19" s="156">
        <f t="shared" si="9"/>
        <v>27.19</v>
      </c>
      <c r="N19" s="22"/>
      <c r="P19" s="37">
        <f t="shared" si="1"/>
        <v>11.343668000000001</v>
      </c>
      <c r="Q19" s="37">
        <f t="shared" si="2"/>
        <v>6.3434270000000001</v>
      </c>
      <c r="R19" s="37">
        <f t="shared" si="3"/>
        <v>8.1814710000000002</v>
      </c>
      <c r="S19" s="37">
        <f t="shared" si="4"/>
        <v>1.3214340000000002</v>
      </c>
      <c r="T19" s="37">
        <f t="shared" si="10"/>
        <v>27.19</v>
      </c>
    </row>
    <row r="20" spans="1:20">
      <c r="A20" s="8" t="s">
        <v>62</v>
      </c>
      <c r="B20" s="202">
        <v>27.19</v>
      </c>
      <c r="C20" s="202">
        <v>27.19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11.343668000000001</v>
      </c>
      <c r="J20" s="21">
        <f t="shared" si="6"/>
        <v>6.3434270000000001</v>
      </c>
      <c r="K20" s="21">
        <f t="shared" si="7"/>
        <v>8.1814710000000002</v>
      </c>
      <c r="L20" s="21">
        <f t="shared" si="8"/>
        <v>1.3214340000000002</v>
      </c>
      <c r="M20" s="156">
        <f t="shared" si="9"/>
        <v>27.19</v>
      </c>
      <c r="N20" s="22"/>
      <c r="P20" s="37">
        <f t="shared" si="1"/>
        <v>11.343668000000001</v>
      </c>
      <c r="Q20" s="37">
        <f t="shared" si="2"/>
        <v>6.3434270000000001</v>
      </c>
      <c r="R20" s="37">
        <f t="shared" si="3"/>
        <v>8.1814710000000002</v>
      </c>
      <c r="S20" s="37">
        <f t="shared" si="4"/>
        <v>1.3214340000000002</v>
      </c>
      <c r="T20" s="37">
        <f t="shared" si="10"/>
        <v>27.19</v>
      </c>
    </row>
    <row r="21" spans="1:20">
      <c r="A21" s="8" t="s">
        <v>63</v>
      </c>
      <c r="B21" s="202">
        <v>27.19</v>
      </c>
      <c r="C21" s="202">
        <v>27.19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11.343668000000001</v>
      </c>
      <c r="J21" s="21">
        <f t="shared" si="6"/>
        <v>6.3434270000000001</v>
      </c>
      <c r="K21" s="21">
        <f t="shared" si="7"/>
        <v>8.1814710000000002</v>
      </c>
      <c r="L21" s="21">
        <f t="shared" si="8"/>
        <v>1.3214340000000002</v>
      </c>
      <c r="M21" s="156">
        <f t="shared" si="9"/>
        <v>27.19</v>
      </c>
      <c r="N21" s="22"/>
      <c r="P21" s="37">
        <f t="shared" si="1"/>
        <v>11.343668000000001</v>
      </c>
      <c r="Q21" s="37">
        <f t="shared" si="2"/>
        <v>6.3434270000000001</v>
      </c>
      <c r="R21" s="37">
        <f t="shared" si="3"/>
        <v>8.1814710000000002</v>
      </c>
      <c r="S21" s="37">
        <f t="shared" si="4"/>
        <v>1.3214340000000002</v>
      </c>
      <c r="T21" s="37">
        <f t="shared" si="10"/>
        <v>27.19</v>
      </c>
    </row>
    <row r="22" spans="1:20">
      <c r="A22" s="8" t="s">
        <v>64</v>
      </c>
      <c r="B22" s="202">
        <v>27.19</v>
      </c>
      <c r="C22" s="202">
        <v>27.19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11.343668000000001</v>
      </c>
      <c r="J22" s="21">
        <f t="shared" si="6"/>
        <v>6.3434270000000001</v>
      </c>
      <c r="K22" s="21">
        <f t="shared" si="7"/>
        <v>8.1814710000000002</v>
      </c>
      <c r="L22" s="21">
        <f t="shared" si="8"/>
        <v>1.3214340000000002</v>
      </c>
      <c r="M22" s="156">
        <f t="shared" si="9"/>
        <v>27.19</v>
      </c>
      <c r="N22" s="22"/>
      <c r="P22" s="37">
        <f t="shared" si="1"/>
        <v>11.343668000000001</v>
      </c>
      <c r="Q22" s="37">
        <f t="shared" si="2"/>
        <v>6.3434270000000001</v>
      </c>
      <c r="R22" s="37">
        <f t="shared" si="3"/>
        <v>8.1814710000000002</v>
      </c>
      <c r="S22" s="37">
        <f t="shared" si="4"/>
        <v>1.3214340000000002</v>
      </c>
      <c r="T22" s="37">
        <f t="shared" si="10"/>
        <v>27.19</v>
      </c>
    </row>
    <row r="23" spans="1:20">
      <c r="A23" s="8" t="s">
        <v>65</v>
      </c>
      <c r="B23" s="202">
        <v>27.19</v>
      </c>
      <c r="C23" s="202">
        <v>27.19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11.343668000000001</v>
      </c>
      <c r="J23" s="21">
        <f t="shared" si="6"/>
        <v>6.3434270000000001</v>
      </c>
      <c r="K23" s="21">
        <f t="shared" si="7"/>
        <v>8.1814710000000002</v>
      </c>
      <c r="L23" s="21">
        <f t="shared" si="8"/>
        <v>1.3214340000000002</v>
      </c>
      <c r="M23" s="156">
        <f t="shared" si="9"/>
        <v>27.19</v>
      </c>
      <c r="N23" s="22"/>
      <c r="P23" s="37">
        <f t="shared" si="1"/>
        <v>11.343668000000001</v>
      </c>
      <c r="Q23" s="37">
        <f t="shared" si="2"/>
        <v>6.3434270000000001</v>
      </c>
      <c r="R23" s="37">
        <f t="shared" si="3"/>
        <v>8.1814710000000002</v>
      </c>
      <c r="S23" s="37">
        <f t="shared" si="4"/>
        <v>1.3214340000000002</v>
      </c>
      <c r="T23" s="37">
        <f t="shared" si="10"/>
        <v>27.19</v>
      </c>
    </row>
    <row r="24" spans="1:20">
      <c r="A24" s="8" t="s">
        <v>66</v>
      </c>
      <c r="B24" s="202">
        <v>27.19</v>
      </c>
      <c r="C24" s="202">
        <v>27.19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11.343668000000001</v>
      </c>
      <c r="J24" s="21">
        <f t="shared" si="6"/>
        <v>6.3434270000000001</v>
      </c>
      <c r="K24" s="21">
        <f t="shared" si="7"/>
        <v>8.1814710000000002</v>
      </c>
      <c r="L24" s="21">
        <f t="shared" si="8"/>
        <v>1.3214340000000002</v>
      </c>
      <c r="M24" s="156">
        <f t="shared" si="9"/>
        <v>27.19</v>
      </c>
      <c r="N24" s="22"/>
      <c r="P24" s="37">
        <f t="shared" si="1"/>
        <v>11.343668000000001</v>
      </c>
      <c r="Q24" s="37">
        <f t="shared" si="2"/>
        <v>6.3434270000000001</v>
      </c>
      <c r="R24" s="37">
        <f t="shared" si="3"/>
        <v>8.1814710000000002</v>
      </c>
      <c r="S24" s="37">
        <f t="shared" si="4"/>
        <v>1.3214340000000002</v>
      </c>
      <c r="T24" s="37">
        <f t="shared" si="10"/>
        <v>27.19</v>
      </c>
    </row>
    <row r="25" spans="1:20">
      <c r="A25" s="8" t="s">
        <v>67</v>
      </c>
      <c r="B25" s="202">
        <v>27.19</v>
      </c>
      <c r="C25" s="202">
        <v>27.19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11.343668000000001</v>
      </c>
      <c r="J25" s="21">
        <f t="shared" si="6"/>
        <v>6.3434270000000001</v>
      </c>
      <c r="K25" s="21">
        <f t="shared" si="7"/>
        <v>8.1814710000000002</v>
      </c>
      <c r="L25" s="21">
        <f t="shared" si="8"/>
        <v>1.3214340000000002</v>
      </c>
      <c r="M25" s="156">
        <f t="shared" si="9"/>
        <v>27.19</v>
      </c>
      <c r="N25" s="22"/>
      <c r="P25" s="37">
        <f t="shared" si="1"/>
        <v>11.343668000000001</v>
      </c>
      <c r="Q25" s="37">
        <f t="shared" si="2"/>
        <v>6.3434270000000001</v>
      </c>
      <c r="R25" s="37">
        <f t="shared" si="3"/>
        <v>8.1814710000000002</v>
      </c>
      <c r="S25" s="37">
        <f t="shared" si="4"/>
        <v>1.3214340000000002</v>
      </c>
      <c r="T25" s="37">
        <f t="shared" si="10"/>
        <v>27.19</v>
      </c>
    </row>
    <row r="26" spans="1:20">
      <c r="A26" s="8" t="s">
        <v>68</v>
      </c>
      <c r="B26" s="202">
        <v>27.19</v>
      </c>
      <c r="C26" s="202">
        <v>27.19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11.343668000000001</v>
      </c>
      <c r="J26" s="21">
        <f t="shared" si="6"/>
        <v>6.3434270000000001</v>
      </c>
      <c r="K26" s="21">
        <f t="shared" si="7"/>
        <v>8.1814710000000002</v>
      </c>
      <c r="L26" s="21">
        <f t="shared" si="8"/>
        <v>1.3214340000000002</v>
      </c>
      <c r="M26" s="156">
        <f t="shared" si="9"/>
        <v>27.19</v>
      </c>
      <c r="N26" s="22"/>
      <c r="P26" s="37">
        <f t="shared" si="1"/>
        <v>11.343668000000001</v>
      </c>
      <c r="Q26" s="37">
        <f t="shared" si="2"/>
        <v>6.3434270000000001</v>
      </c>
      <c r="R26" s="37">
        <f t="shared" si="3"/>
        <v>8.1814710000000002</v>
      </c>
      <c r="S26" s="37">
        <f t="shared" si="4"/>
        <v>1.3214340000000002</v>
      </c>
      <c r="T26" s="37">
        <f t="shared" si="10"/>
        <v>27.19</v>
      </c>
    </row>
    <row r="27" spans="1:20">
      <c r="A27" s="8" t="s">
        <v>69</v>
      </c>
      <c r="B27" s="202">
        <v>27.19</v>
      </c>
      <c r="C27" s="202">
        <v>27.19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11.343668000000001</v>
      </c>
      <c r="J27" s="21">
        <f t="shared" si="6"/>
        <v>6.3434270000000001</v>
      </c>
      <c r="K27" s="21">
        <f t="shared" si="7"/>
        <v>8.1814710000000002</v>
      </c>
      <c r="L27" s="21">
        <f t="shared" si="8"/>
        <v>1.3214340000000002</v>
      </c>
      <c r="M27" s="156">
        <f t="shared" si="9"/>
        <v>27.19</v>
      </c>
      <c r="N27" s="22"/>
      <c r="P27" s="37">
        <f t="shared" si="1"/>
        <v>11.343668000000001</v>
      </c>
      <c r="Q27" s="37">
        <f t="shared" si="2"/>
        <v>6.3434270000000001</v>
      </c>
      <c r="R27" s="37">
        <f t="shared" si="3"/>
        <v>8.1814710000000002</v>
      </c>
      <c r="S27" s="37">
        <f t="shared" si="4"/>
        <v>1.3214340000000002</v>
      </c>
      <c r="T27" s="37">
        <f t="shared" si="10"/>
        <v>27.19</v>
      </c>
    </row>
    <row r="28" spans="1:20">
      <c r="A28" s="8" t="s">
        <v>70</v>
      </c>
      <c r="B28" s="202">
        <v>27.19</v>
      </c>
      <c r="C28" s="202">
        <v>27.19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11.343668000000001</v>
      </c>
      <c r="J28" s="21">
        <f t="shared" si="6"/>
        <v>6.3434270000000001</v>
      </c>
      <c r="K28" s="21">
        <f t="shared" si="7"/>
        <v>8.1814710000000002</v>
      </c>
      <c r="L28" s="21">
        <f t="shared" si="8"/>
        <v>1.3214340000000002</v>
      </c>
      <c r="M28" s="156">
        <f t="shared" si="9"/>
        <v>27.19</v>
      </c>
      <c r="N28" s="22"/>
      <c r="P28" s="37">
        <f t="shared" si="1"/>
        <v>11.343668000000001</v>
      </c>
      <c r="Q28" s="37">
        <f t="shared" si="2"/>
        <v>6.3434270000000001</v>
      </c>
      <c r="R28" s="37">
        <f t="shared" si="3"/>
        <v>8.1814710000000002</v>
      </c>
      <c r="S28" s="37">
        <f t="shared" si="4"/>
        <v>1.3214340000000002</v>
      </c>
      <c r="T28" s="37">
        <f t="shared" si="10"/>
        <v>27.19</v>
      </c>
    </row>
    <row r="29" spans="1:20">
      <c r="A29" s="8" t="s">
        <v>71</v>
      </c>
      <c r="B29" s="202">
        <v>27.19</v>
      </c>
      <c r="C29" s="202">
        <v>27.19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11.343668000000001</v>
      </c>
      <c r="J29" s="21">
        <f t="shared" si="6"/>
        <v>6.3434270000000001</v>
      </c>
      <c r="K29" s="21">
        <f t="shared" si="7"/>
        <v>8.1814710000000002</v>
      </c>
      <c r="L29" s="21">
        <f t="shared" si="8"/>
        <v>1.3214340000000002</v>
      </c>
      <c r="M29" s="156">
        <f t="shared" si="9"/>
        <v>27.19</v>
      </c>
      <c r="N29" s="22"/>
      <c r="P29" s="37">
        <f t="shared" si="1"/>
        <v>11.343668000000001</v>
      </c>
      <c r="Q29" s="37">
        <f t="shared" si="2"/>
        <v>6.3434270000000001</v>
      </c>
      <c r="R29" s="37">
        <f t="shared" si="3"/>
        <v>8.1814710000000002</v>
      </c>
      <c r="S29" s="37">
        <f t="shared" si="4"/>
        <v>1.3214340000000002</v>
      </c>
      <c r="T29" s="37">
        <f t="shared" si="10"/>
        <v>27.19</v>
      </c>
    </row>
    <row r="30" spans="1:20">
      <c r="A30" s="8" t="s">
        <v>72</v>
      </c>
      <c r="B30" s="202">
        <v>27.19</v>
      </c>
      <c r="C30" s="202">
        <v>27.19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11.343668000000001</v>
      </c>
      <c r="J30" s="21">
        <f t="shared" si="6"/>
        <v>6.3434270000000001</v>
      </c>
      <c r="K30" s="21">
        <f t="shared" si="7"/>
        <v>8.1814710000000002</v>
      </c>
      <c r="L30" s="21">
        <f t="shared" si="8"/>
        <v>1.3214340000000002</v>
      </c>
      <c r="M30" s="156">
        <f t="shared" si="9"/>
        <v>27.19</v>
      </c>
      <c r="N30" s="22"/>
      <c r="P30" s="37">
        <f t="shared" si="1"/>
        <v>11.343668000000001</v>
      </c>
      <c r="Q30" s="37">
        <f t="shared" si="2"/>
        <v>6.3434270000000001</v>
      </c>
      <c r="R30" s="37">
        <f t="shared" si="3"/>
        <v>8.1814710000000002</v>
      </c>
      <c r="S30" s="37">
        <f t="shared" si="4"/>
        <v>1.3214340000000002</v>
      </c>
      <c r="T30" s="37">
        <f t="shared" si="10"/>
        <v>27.19</v>
      </c>
    </row>
    <row r="31" spans="1:20">
      <c r="A31" s="8" t="s">
        <v>73</v>
      </c>
      <c r="B31" s="202">
        <v>27.19</v>
      </c>
      <c r="C31" s="202">
        <v>27.19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11.343668000000001</v>
      </c>
      <c r="J31" s="21">
        <f t="shared" si="6"/>
        <v>6.3434270000000001</v>
      </c>
      <c r="K31" s="21">
        <f t="shared" si="7"/>
        <v>8.1814710000000002</v>
      </c>
      <c r="L31" s="21">
        <f t="shared" si="8"/>
        <v>1.3214340000000002</v>
      </c>
      <c r="M31" s="156">
        <f t="shared" si="9"/>
        <v>27.19</v>
      </c>
      <c r="N31" s="22"/>
      <c r="P31" s="37">
        <f t="shared" si="1"/>
        <v>11.343668000000001</v>
      </c>
      <c r="Q31" s="37">
        <f t="shared" si="2"/>
        <v>6.3434270000000001</v>
      </c>
      <c r="R31" s="37">
        <f t="shared" si="3"/>
        <v>8.1814710000000002</v>
      </c>
      <c r="S31" s="37">
        <f t="shared" si="4"/>
        <v>1.3214340000000002</v>
      </c>
      <c r="T31" s="37">
        <f t="shared" si="10"/>
        <v>27.19</v>
      </c>
    </row>
    <row r="32" spans="1:20">
      <c r="A32" s="8" t="s">
        <v>74</v>
      </c>
      <c r="B32" s="202">
        <v>27.19</v>
      </c>
      <c r="C32" s="202">
        <v>27.19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11.343668000000001</v>
      </c>
      <c r="J32" s="21">
        <f t="shared" si="6"/>
        <v>6.3434270000000001</v>
      </c>
      <c r="K32" s="21">
        <f t="shared" si="7"/>
        <v>8.1814710000000002</v>
      </c>
      <c r="L32" s="21">
        <f t="shared" si="8"/>
        <v>1.3214340000000002</v>
      </c>
      <c r="M32" s="156">
        <f t="shared" si="9"/>
        <v>27.19</v>
      </c>
      <c r="N32" s="22"/>
      <c r="P32" s="37">
        <f t="shared" si="1"/>
        <v>11.343668000000001</v>
      </c>
      <c r="Q32" s="37">
        <f t="shared" si="2"/>
        <v>6.3434270000000001</v>
      </c>
      <c r="R32" s="37">
        <f t="shared" si="3"/>
        <v>8.1814710000000002</v>
      </c>
      <c r="S32" s="37">
        <f t="shared" si="4"/>
        <v>1.3214340000000002</v>
      </c>
      <c r="T32" s="37">
        <f t="shared" si="10"/>
        <v>27.19</v>
      </c>
    </row>
    <row r="33" spans="1:20">
      <c r="A33" s="8" t="s">
        <v>75</v>
      </c>
      <c r="B33" s="202">
        <v>27.19</v>
      </c>
      <c r="C33" s="202">
        <v>27.19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11.343668000000001</v>
      </c>
      <c r="J33" s="21">
        <f t="shared" si="6"/>
        <v>6.3434270000000001</v>
      </c>
      <c r="K33" s="21">
        <f t="shared" si="7"/>
        <v>8.1814710000000002</v>
      </c>
      <c r="L33" s="21">
        <f t="shared" si="8"/>
        <v>1.3214340000000002</v>
      </c>
      <c r="M33" s="156">
        <f t="shared" si="9"/>
        <v>27.19</v>
      </c>
      <c r="N33" s="22"/>
      <c r="P33" s="37">
        <f t="shared" si="1"/>
        <v>11.343668000000001</v>
      </c>
      <c r="Q33" s="37">
        <f t="shared" si="2"/>
        <v>6.3434270000000001</v>
      </c>
      <c r="R33" s="37">
        <f t="shared" si="3"/>
        <v>8.1814710000000002</v>
      </c>
      <c r="S33" s="37">
        <f t="shared" si="4"/>
        <v>1.3214340000000002</v>
      </c>
      <c r="T33" s="37">
        <f t="shared" si="10"/>
        <v>27.19</v>
      </c>
    </row>
    <row r="34" spans="1:20">
      <c r="A34" s="8" t="s">
        <v>76</v>
      </c>
      <c r="B34" s="202">
        <v>27.19</v>
      </c>
      <c r="C34" s="202">
        <v>27.19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11.343668000000001</v>
      </c>
      <c r="J34" s="21">
        <f t="shared" si="6"/>
        <v>6.3434270000000001</v>
      </c>
      <c r="K34" s="21">
        <f t="shared" si="7"/>
        <v>8.1814710000000002</v>
      </c>
      <c r="L34" s="21">
        <f t="shared" si="8"/>
        <v>1.3214340000000002</v>
      </c>
      <c r="M34" s="156">
        <f t="shared" si="9"/>
        <v>27.19</v>
      </c>
      <c r="N34" s="22"/>
      <c r="P34" s="37">
        <f t="shared" si="1"/>
        <v>11.343668000000001</v>
      </c>
      <c r="Q34" s="37">
        <f t="shared" si="2"/>
        <v>6.3434270000000001</v>
      </c>
      <c r="R34" s="37">
        <f t="shared" si="3"/>
        <v>8.1814710000000002</v>
      </c>
      <c r="S34" s="37">
        <f t="shared" si="4"/>
        <v>1.3214340000000002</v>
      </c>
      <c r="T34" s="37">
        <f t="shared" si="10"/>
        <v>27.19</v>
      </c>
    </row>
    <row r="35" spans="1:20">
      <c r="A35" s="8" t="s">
        <v>77</v>
      </c>
      <c r="B35" s="202">
        <v>27.19</v>
      </c>
      <c r="C35" s="202">
        <v>27.19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11.343668000000001</v>
      </c>
      <c r="J35" s="21">
        <f t="shared" si="6"/>
        <v>6.3434270000000001</v>
      </c>
      <c r="K35" s="21">
        <f t="shared" si="7"/>
        <v>8.1814710000000002</v>
      </c>
      <c r="L35" s="21">
        <f t="shared" si="8"/>
        <v>1.3214340000000002</v>
      </c>
      <c r="M35" s="156">
        <f t="shared" si="9"/>
        <v>27.19</v>
      </c>
      <c r="N35" s="22"/>
      <c r="P35" s="37">
        <f t="shared" ref="P35:P66" si="12">I35</f>
        <v>11.343668000000001</v>
      </c>
      <c r="Q35" s="37">
        <f t="shared" ref="Q35:Q66" si="13">J35</f>
        <v>6.3434270000000001</v>
      </c>
      <c r="R35" s="37">
        <f t="shared" ref="R35:R66" si="14">K35</f>
        <v>8.1814710000000002</v>
      </c>
      <c r="S35" s="37">
        <f t="shared" ref="S35:S66" si="15">L35</f>
        <v>1.3214340000000002</v>
      </c>
      <c r="T35" s="37">
        <f t="shared" si="10"/>
        <v>27.19</v>
      </c>
    </row>
    <row r="36" spans="1:20">
      <c r="A36" s="8" t="s">
        <v>78</v>
      </c>
      <c r="B36" s="202">
        <v>27.19</v>
      </c>
      <c r="C36" s="202">
        <v>27.19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11.343668000000001</v>
      </c>
      <c r="J36" s="21">
        <f t="shared" si="6"/>
        <v>6.3434270000000001</v>
      </c>
      <c r="K36" s="21">
        <f t="shared" si="7"/>
        <v>8.1814710000000002</v>
      </c>
      <c r="L36" s="21">
        <f t="shared" si="8"/>
        <v>1.3214340000000002</v>
      </c>
      <c r="M36" s="156">
        <f t="shared" si="9"/>
        <v>27.19</v>
      </c>
      <c r="N36" s="22"/>
      <c r="P36" s="37">
        <f t="shared" si="12"/>
        <v>11.343668000000001</v>
      </c>
      <c r="Q36" s="37">
        <f t="shared" si="13"/>
        <v>6.3434270000000001</v>
      </c>
      <c r="R36" s="37">
        <f t="shared" si="14"/>
        <v>8.1814710000000002</v>
      </c>
      <c r="S36" s="37">
        <f t="shared" si="15"/>
        <v>1.3214340000000002</v>
      </c>
      <c r="T36" s="37">
        <f t="shared" si="10"/>
        <v>27.19</v>
      </c>
    </row>
    <row r="37" spans="1:20">
      <c r="A37" s="8" t="s">
        <v>79</v>
      </c>
      <c r="B37" s="202">
        <v>27.19</v>
      </c>
      <c r="C37" s="202">
        <v>27.19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11.343668000000001</v>
      </c>
      <c r="J37" s="21">
        <f t="shared" si="6"/>
        <v>6.3434270000000001</v>
      </c>
      <c r="K37" s="21">
        <f t="shared" si="7"/>
        <v>8.1814710000000002</v>
      </c>
      <c r="L37" s="21">
        <f t="shared" si="8"/>
        <v>1.3214340000000002</v>
      </c>
      <c r="M37" s="156">
        <f t="shared" si="9"/>
        <v>27.19</v>
      </c>
      <c r="N37" s="22"/>
      <c r="P37" s="37">
        <f t="shared" si="12"/>
        <v>11.343668000000001</v>
      </c>
      <c r="Q37" s="37">
        <f t="shared" si="13"/>
        <v>6.3434270000000001</v>
      </c>
      <c r="R37" s="37">
        <f t="shared" si="14"/>
        <v>8.1814710000000002</v>
      </c>
      <c r="S37" s="37">
        <f t="shared" si="15"/>
        <v>1.3214340000000002</v>
      </c>
      <c r="T37" s="37">
        <f t="shared" si="10"/>
        <v>27.19</v>
      </c>
    </row>
    <row r="38" spans="1:20">
      <c r="A38" s="8" t="s">
        <v>80</v>
      </c>
      <c r="B38" s="202">
        <v>27.19</v>
      </c>
      <c r="C38" s="202">
        <v>27.19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11.343668000000001</v>
      </c>
      <c r="J38" s="21">
        <f t="shared" si="6"/>
        <v>6.3434270000000001</v>
      </c>
      <c r="K38" s="21">
        <f t="shared" si="7"/>
        <v>8.1814710000000002</v>
      </c>
      <c r="L38" s="21">
        <f t="shared" si="8"/>
        <v>1.3214340000000002</v>
      </c>
      <c r="M38" s="156">
        <f t="shared" si="9"/>
        <v>27.19</v>
      </c>
      <c r="N38" s="22"/>
      <c r="P38" s="37">
        <f t="shared" si="12"/>
        <v>11.343668000000001</v>
      </c>
      <c r="Q38" s="37">
        <f t="shared" si="13"/>
        <v>6.3434270000000001</v>
      </c>
      <c r="R38" s="37">
        <f t="shared" si="14"/>
        <v>8.1814710000000002</v>
      </c>
      <c r="S38" s="37">
        <f t="shared" si="15"/>
        <v>1.3214340000000002</v>
      </c>
      <c r="T38" s="37">
        <f t="shared" si="10"/>
        <v>27.19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6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6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6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6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6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6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6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6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6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6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6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6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6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6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6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6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6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6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6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6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6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6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6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6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6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6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6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6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6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6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6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6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6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6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6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6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27.19</v>
      </c>
      <c r="C75" s="202">
        <v>27.19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11.343668000000001</v>
      </c>
      <c r="J75" s="21">
        <f t="shared" si="22"/>
        <v>6.3434270000000001</v>
      </c>
      <c r="K75" s="21">
        <f t="shared" si="23"/>
        <v>8.1814710000000002</v>
      </c>
      <c r="L75" s="21">
        <f t="shared" si="24"/>
        <v>1.3214340000000002</v>
      </c>
      <c r="M75" s="156">
        <f t="shared" si="25"/>
        <v>27.19</v>
      </c>
      <c r="N75" s="22"/>
      <c r="P75" s="37">
        <f t="shared" si="17"/>
        <v>11.343668000000001</v>
      </c>
      <c r="Q75" s="37">
        <f t="shared" si="18"/>
        <v>6.3434270000000001</v>
      </c>
      <c r="R75" s="37">
        <f t="shared" si="19"/>
        <v>8.1814710000000002</v>
      </c>
      <c r="S75" s="37">
        <f t="shared" si="20"/>
        <v>1.3214340000000002</v>
      </c>
      <c r="T75" s="37">
        <f t="shared" si="26"/>
        <v>27.19</v>
      </c>
    </row>
    <row r="76" spans="1:20">
      <c r="A76" s="8" t="s">
        <v>118</v>
      </c>
      <c r="B76" s="202">
        <v>27.19</v>
      </c>
      <c r="C76" s="202">
        <v>27.19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11.343668000000001</v>
      </c>
      <c r="J76" s="21">
        <f t="shared" si="22"/>
        <v>6.3434270000000001</v>
      </c>
      <c r="K76" s="21">
        <f t="shared" si="23"/>
        <v>8.1814710000000002</v>
      </c>
      <c r="L76" s="21">
        <f t="shared" si="24"/>
        <v>1.3214340000000002</v>
      </c>
      <c r="M76" s="156">
        <f t="shared" si="25"/>
        <v>27.19</v>
      </c>
      <c r="N76" s="22"/>
      <c r="P76" s="37">
        <f t="shared" si="17"/>
        <v>11.343668000000001</v>
      </c>
      <c r="Q76" s="37">
        <f t="shared" si="18"/>
        <v>6.3434270000000001</v>
      </c>
      <c r="R76" s="37">
        <f t="shared" si="19"/>
        <v>8.1814710000000002</v>
      </c>
      <c r="S76" s="37">
        <f t="shared" si="20"/>
        <v>1.3214340000000002</v>
      </c>
      <c r="T76" s="37">
        <f t="shared" si="26"/>
        <v>27.19</v>
      </c>
    </row>
    <row r="77" spans="1:20">
      <c r="A77" s="8" t="s">
        <v>119</v>
      </c>
      <c r="B77" s="202">
        <v>27.19</v>
      </c>
      <c r="C77" s="202">
        <v>27.19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11.343668000000001</v>
      </c>
      <c r="J77" s="21">
        <f t="shared" si="22"/>
        <v>6.3434270000000001</v>
      </c>
      <c r="K77" s="21">
        <f t="shared" si="23"/>
        <v>8.1814710000000002</v>
      </c>
      <c r="L77" s="21">
        <f t="shared" si="24"/>
        <v>1.3214340000000002</v>
      </c>
      <c r="M77" s="156">
        <f t="shared" si="25"/>
        <v>27.19</v>
      </c>
      <c r="N77" s="22"/>
      <c r="P77" s="37">
        <f t="shared" si="17"/>
        <v>11.343668000000001</v>
      </c>
      <c r="Q77" s="37">
        <f t="shared" si="18"/>
        <v>6.3434270000000001</v>
      </c>
      <c r="R77" s="37">
        <f t="shared" si="19"/>
        <v>8.1814710000000002</v>
      </c>
      <c r="S77" s="37">
        <f t="shared" si="20"/>
        <v>1.3214340000000002</v>
      </c>
      <c r="T77" s="37">
        <f t="shared" si="26"/>
        <v>27.19</v>
      </c>
    </row>
    <row r="78" spans="1:20">
      <c r="A78" s="8" t="s">
        <v>120</v>
      </c>
      <c r="B78" s="202">
        <v>27.19</v>
      </c>
      <c r="C78" s="202">
        <v>27.19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11.343668000000001</v>
      </c>
      <c r="J78" s="21">
        <f t="shared" si="22"/>
        <v>6.3434270000000001</v>
      </c>
      <c r="K78" s="21">
        <f t="shared" si="23"/>
        <v>8.1814710000000002</v>
      </c>
      <c r="L78" s="21">
        <f t="shared" si="24"/>
        <v>1.3214340000000002</v>
      </c>
      <c r="M78" s="156">
        <f t="shared" si="25"/>
        <v>27.19</v>
      </c>
      <c r="N78" s="22"/>
      <c r="P78" s="37">
        <f t="shared" si="17"/>
        <v>11.343668000000001</v>
      </c>
      <c r="Q78" s="37">
        <f t="shared" si="18"/>
        <v>6.3434270000000001</v>
      </c>
      <c r="R78" s="37">
        <f t="shared" si="19"/>
        <v>8.1814710000000002</v>
      </c>
      <c r="S78" s="37">
        <f t="shared" si="20"/>
        <v>1.3214340000000002</v>
      </c>
      <c r="T78" s="37">
        <f t="shared" si="26"/>
        <v>27.19</v>
      </c>
    </row>
    <row r="79" spans="1:20">
      <c r="A79" s="8" t="s">
        <v>121</v>
      </c>
      <c r="B79" s="202">
        <v>27.19</v>
      </c>
      <c r="C79" s="202">
        <v>27.19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11.343668000000001</v>
      </c>
      <c r="J79" s="21">
        <f t="shared" si="22"/>
        <v>6.3434270000000001</v>
      </c>
      <c r="K79" s="21">
        <f t="shared" si="23"/>
        <v>8.1814710000000002</v>
      </c>
      <c r="L79" s="21">
        <f t="shared" si="24"/>
        <v>1.3214340000000002</v>
      </c>
      <c r="M79" s="156">
        <f t="shared" si="25"/>
        <v>27.19</v>
      </c>
      <c r="N79" s="22"/>
      <c r="P79" s="37">
        <f t="shared" si="17"/>
        <v>11.343668000000001</v>
      </c>
      <c r="Q79" s="37">
        <f t="shared" si="18"/>
        <v>6.3434270000000001</v>
      </c>
      <c r="R79" s="37">
        <f t="shared" si="19"/>
        <v>8.1814710000000002</v>
      </c>
      <c r="S79" s="37">
        <f t="shared" si="20"/>
        <v>1.3214340000000002</v>
      </c>
      <c r="T79" s="37">
        <f t="shared" si="26"/>
        <v>27.19</v>
      </c>
    </row>
    <row r="80" spans="1:20">
      <c r="A80" s="8" t="s">
        <v>122</v>
      </c>
      <c r="B80" s="202">
        <v>27.19</v>
      </c>
      <c r="C80" s="202">
        <v>27.19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11.343668000000001</v>
      </c>
      <c r="J80" s="21">
        <f t="shared" si="22"/>
        <v>6.3434270000000001</v>
      </c>
      <c r="K80" s="21">
        <f t="shared" si="23"/>
        <v>8.1814710000000002</v>
      </c>
      <c r="L80" s="21">
        <f t="shared" si="24"/>
        <v>1.3214340000000002</v>
      </c>
      <c r="M80" s="156">
        <f t="shared" si="25"/>
        <v>27.19</v>
      </c>
      <c r="N80" s="22"/>
      <c r="P80" s="37">
        <f t="shared" si="17"/>
        <v>11.343668000000001</v>
      </c>
      <c r="Q80" s="37">
        <f t="shared" si="18"/>
        <v>6.3434270000000001</v>
      </c>
      <c r="R80" s="37">
        <f t="shared" si="19"/>
        <v>8.1814710000000002</v>
      </c>
      <c r="S80" s="37">
        <f t="shared" si="20"/>
        <v>1.3214340000000002</v>
      </c>
      <c r="T80" s="37">
        <f t="shared" si="26"/>
        <v>27.19</v>
      </c>
    </row>
    <row r="81" spans="1:20">
      <c r="A81" s="8" t="s">
        <v>123</v>
      </c>
      <c r="B81" s="202">
        <v>27.19</v>
      </c>
      <c r="C81" s="202">
        <v>27.19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11.343668000000001</v>
      </c>
      <c r="J81" s="21">
        <f t="shared" si="22"/>
        <v>6.3434270000000001</v>
      </c>
      <c r="K81" s="21">
        <f t="shared" si="23"/>
        <v>8.1814710000000002</v>
      </c>
      <c r="L81" s="21">
        <f t="shared" si="24"/>
        <v>1.3214340000000002</v>
      </c>
      <c r="M81" s="156">
        <f t="shared" si="25"/>
        <v>27.19</v>
      </c>
      <c r="N81" s="22"/>
      <c r="P81" s="37">
        <f t="shared" si="17"/>
        <v>11.343668000000001</v>
      </c>
      <c r="Q81" s="37">
        <f t="shared" si="18"/>
        <v>6.3434270000000001</v>
      </c>
      <c r="R81" s="37">
        <f t="shared" si="19"/>
        <v>8.1814710000000002</v>
      </c>
      <c r="S81" s="37">
        <f t="shared" si="20"/>
        <v>1.3214340000000002</v>
      </c>
      <c r="T81" s="37">
        <f t="shared" si="26"/>
        <v>27.19</v>
      </c>
    </row>
    <row r="82" spans="1:20">
      <c r="A82" s="8" t="s">
        <v>124</v>
      </c>
      <c r="B82" s="202">
        <v>27.19</v>
      </c>
      <c r="C82" s="202">
        <v>27.19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11.343668000000001</v>
      </c>
      <c r="J82" s="21">
        <f t="shared" si="22"/>
        <v>6.3434270000000001</v>
      </c>
      <c r="K82" s="21">
        <f t="shared" si="23"/>
        <v>8.1814710000000002</v>
      </c>
      <c r="L82" s="21">
        <f t="shared" si="24"/>
        <v>1.3214340000000002</v>
      </c>
      <c r="M82" s="156">
        <f t="shared" si="25"/>
        <v>27.19</v>
      </c>
      <c r="N82" s="22"/>
      <c r="P82" s="37">
        <f t="shared" si="17"/>
        <v>11.343668000000001</v>
      </c>
      <c r="Q82" s="37">
        <f t="shared" si="18"/>
        <v>6.3434270000000001</v>
      </c>
      <c r="R82" s="37">
        <f t="shared" si="19"/>
        <v>8.1814710000000002</v>
      </c>
      <c r="S82" s="37">
        <f t="shared" si="20"/>
        <v>1.3214340000000002</v>
      </c>
      <c r="T82" s="37">
        <f t="shared" si="26"/>
        <v>27.19</v>
      </c>
    </row>
    <row r="83" spans="1:20">
      <c r="A83" s="8" t="s">
        <v>125</v>
      </c>
      <c r="B83" s="202">
        <v>27.19</v>
      </c>
      <c r="C83" s="202">
        <v>27.19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11.343668000000001</v>
      </c>
      <c r="J83" s="21">
        <f t="shared" si="22"/>
        <v>6.3434270000000001</v>
      </c>
      <c r="K83" s="21">
        <f t="shared" si="23"/>
        <v>8.1814710000000002</v>
      </c>
      <c r="L83" s="21">
        <f t="shared" si="24"/>
        <v>1.3214340000000002</v>
      </c>
      <c r="M83" s="156">
        <f t="shared" si="25"/>
        <v>27.19</v>
      </c>
      <c r="N83" s="22"/>
      <c r="P83" s="37">
        <f t="shared" si="17"/>
        <v>11.343668000000001</v>
      </c>
      <c r="Q83" s="37">
        <f t="shared" si="18"/>
        <v>6.3434270000000001</v>
      </c>
      <c r="R83" s="37">
        <f t="shared" si="19"/>
        <v>8.1814710000000002</v>
      </c>
      <c r="S83" s="37">
        <f t="shared" si="20"/>
        <v>1.3214340000000002</v>
      </c>
      <c r="T83" s="37">
        <f t="shared" si="26"/>
        <v>27.19</v>
      </c>
    </row>
    <row r="84" spans="1:20">
      <c r="A84" s="8" t="s">
        <v>126</v>
      </c>
      <c r="B84" s="202">
        <v>27.19</v>
      </c>
      <c r="C84" s="202">
        <v>27.19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11.343668000000001</v>
      </c>
      <c r="J84" s="21">
        <f t="shared" si="22"/>
        <v>6.3434270000000001</v>
      </c>
      <c r="K84" s="21">
        <f t="shared" si="23"/>
        <v>8.1814710000000002</v>
      </c>
      <c r="L84" s="21">
        <f t="shared" si="24"/>
        <v>1.3214340000000002</v>
      </c>
      <c r="M84" s="156">
        <f t="shared" si="25"/>
        <v>27.19</v>
      </c>
      <c r="N84" s="22"/>
      <c r="P84" s="37">
        <f t="shared" si="17"/>
        <v>11.343668000000001</v>
      </c>
      <c r="Q84" s="37">
        <f t="shared" si="18"/>
        <v>6.3434270000000001</v>
      </c>
      <c r="R84" s="37">
        <f t="shared" si="19"/>
        <v>8.1814710000000002</v>
      </c>
      <c r="S84" s="37">
        <f t="shared" si="20"/>
        <v>1.3214340000000002</v>
      </c>
      <c r="T84" s="37">
        <f t="shared" si="26"/>
        <v>27.19</v>
      </c>
    </row>
    <row r="85" spans="1:20">
      <c r="A85" s="8" t="s">
        <v>127</v>
      </c>
      <c r="B85" s="202">
        <v>27.19</v>
      </c>
      <c r="C85" s="202">
        <v>27.19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11.343668000000001</v>
      </c>
      <c r="J85" s="21">
        <f t="shared" si="22"/>
        <v>6.3434270000000001</v>
      </c>
      <c r="K85" s="21">
        <f t="shared" si="23"/>
        <v>8.1814710000000002</v>
      </c>
      <c r="L85" s="21">
        <f t="shared" si="24"/>
        <v>1.3214340000000002</v>
      </c>
      <c r="M85" s="156">
        <f t="shared" si="25"/>
        <v>27.19</v>
      </c>
      <c r="N85" s="22"/>
      <c r="P85" s="37">
        <f t="shared" si="17"/>
        <v>11.343668000000001</v>
      </c>
      <c r="Q85" s="37">
        <f t="shared" si="18"/>
        <v>6.3434270000000001</v>
      </c>
      <c r="R85" s="37">
        <f t="shared" si="19"/>
        <v>8.1814710000000002</v>
      </c>
      <c r="S85" s="37">
        <f t="shared" si="20"/>
        <v>1.3214340000000002</v>
      </c>
      <c r="T85" s="37">
        <f t="shared" si="26"/>
        <v>27.19</v>
      </c>
    </row>
    <row r="86" spans="1:20">
      <c r="A86" s="8" t="s">
        <v>128</v>
      </c>
      <c r="B86" s="202">
        <v>27.19</v>
      </c>
      <c r="C86" s="202">
        <v>27.19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11.343668000000001</v>
      </c>
      <c r="J86" s="21">
        <f t="shared" si="22"/>
        <v>6.3434270000000001</v>
      </c>
      <c r="K86" s="21">
        <f t="shared" si="23"/>
        <v>8.1814710000000002</v>
      </c>
      <c r="L86" s="21">
        <f t="shared" si="24"/>
        <v>1.3214340000000002</v>
      </c>
      <c r="M86" s="156">
        <f t="shared" si="25"/>
        <v>27.19</v>
      </c>
      <c r="N86" s="22"/>
      <c r="P86" s="37">
        <f t="shared" si="17"/>
        <v>11.343668000000001</v>
      </c>
      <c r="Q86" s="37">
        <f t="shared" si="18"/>
        <v>6.3434270000000001</v>
      </c>
      <c r="R86" s="37">
        <f t="shared" si="19"/>
        <v>8.1814710000000002</v>
      </c>
      <c r="S86" s="37">
        <f t="shared" si="20"/>
        <v>1.3214340000000002</v>
      </c>
      <c r="T86" s="37">
        <f t="shared" si="26"/>
        <v>27.19</v>
      </c>
    </row>
    <row r="87" spans="1:20">
      <c r="A87" s="8" t="s">
        <v>129</v>
      </c>
      <c r="B87" s="202">
        <v>27.19</v>
      </c>
      <c r="C87" s="202">
        <v>27.19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11.343668000000001</v>
      </c>
      <c r="J87" s="21">
        <f t="shared" si="22"/>
        <v>6.3434270000000001</v>
      </c>
      <c r="K87" s="21">
        <f t="shared" si="23"/>
        <v>8.1814710000000002</v>
      </c>
      <c r="L87" s="21">
        <f t="shared" si="24"/>
        <v>1.3214340000000002</v>
      </c>
      <c r="M87" s="156">
        <f t="shared" si="25"/>
        <v>27.19</v>
      </c>
      <c r="N87" s="22"/>
      <c r="P87" s="37">
        <f t="shared" si="17"/>
        <v>11.343668000000001</v>
      </c>
      <c r="Q87" s="37">
        <f t="shared" si="18"/>
        <v>6.3434270000000001</v>
      </c>
      <c r="R87" s="37">
        <f t="shared" si="19"/>
        <v>8.1814710000000002</v>
      </c>
      <c r="S87" s="37">
        <f t="shared" si="20"/>
        <v>1.3214340000000002</v>
      </c>
      <c r="T87" s="37">
        <f t="shared" si="26"/>
        <v>27.19</v>
      </c>
    </row>
    <row r="88" spans="1:20">
      <c r="A88" s="8" t="s">
        <v>130</v>
      </c>
      <c r="B88" s="202">
        <v>27.19</v>
      </c>
      <c r="C88" s="202">
        <v>27.19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11.343668000000001</v>
      </c>
      <c r="J88" s="21">
        <f t="shared" si="22"/>
        <v>6.3434270000000001</v>
      </c>
      <c r="K88" s="21">
        <f t="shared" si="23"/>
        <v>8.1814710000000002</v>
      </c>
      <c r="L88" s="21">
        <f t="shared" si="24"/>
        <v>1.3214340000000002</v>
      </c>
      <c r="M88" s="156">
        <f t="shared" si="25"/>
        <v>27.19</v>
      </c>
      <c r="N88" s="22"/>
      <c r="P88" s="37">
        <f t="shared" si="17"/>
        <v>11.343668000000001</v>
      </c>
      <c r="Q88" s="37">
        <f t="shared" si="18"/>
        <v>6.3434270000000001</v>
      </c>
      <c r="R88" s="37">
        <f t="shared" si="19"/>
        <v>8.1814710000000002</v>
      </c>
      <c r="S88" s="37">
        <f t="shared" si="20"/>
        <v>1.3214340000000002</v>
      </c>
      <c r="T88" s="37">
        <f t="shared" si="26"/>
        <v>27.19</v>
      </c>
    </row>
    <row r="89" spans="1:20">
      <c r="A89" s="8" t="s">
        <v>131</v>
      </c>
      <c r="B89" s="202">
        <v>27.19</v>
      </c>
      <c r="C89" s="202">
        <v>27.19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11.343668000000001</v>
      </c>
      <c r="J89" s="21">
        <f t="shared" si="22"/>
        <v>6.3434270000000001</v>
      </c>
      <c r="K89" s="21">
        <f t="shared" si="23"/>
        <v>8.1814710000000002</v>
      </c>
      <c r="L89" s="21">
        <f t="shared" si="24"/>
        <v>1.3214340000000002</v>
      </c>
      <c r="M89" s="156">
        <f t="shared" si="25"/>
        <v>27.19</v>
      </c>
      <c r="N89" s="22"/>
      <c r="P89" s="37">
        <f t="shared" si="17"/>
        <v>11.343668000000001</v>
      </c>
      <c r="Q89" s="37">
        <f t="shared" si="18"/>
        <v>6.3434270000000001</v>
      </c>
      <c r="R89" s="37">
        <f t="shared" si="19"/>
        <v>8.1814710000000002</v>
      </c>
      <c r="S89" s="37">
        <f t="shared" si="20"/>
        <v>1.3214340000000002</v>
      </c>
      <c r="T89" s="37">
        <f t="shared" si="26"/>
        <v>27.19</v>
      </c>
    </row>
    <row r="90" spans="1:20">
      <c r="A90" s="8" t="s">
        <v>132</v>
      </c>
      <c r="B90" s="202">
        <v>27.19</v>
      </c>
      <c r="C90" s="202">
        <v>27.19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11.343668000000001</v>
      </c>
      <c r="J90" s="21">
        <f t="shared" si="22"/>
        <v>6.3434270000000001</v>
      </c>
      <c r="K90" s="21">
        <f t="shared" si="23"/>
        <v>8.1814710000000002</v>
      </c>
      <c r="L90" s="21">
        <f t="shared" si="24"/>
        <v>1.3214340000000002</v>
      </c>
      <c r="M90" s="156">
        <f t="shared" si="25"/>
        <v>27.19</v>
      </c>
      <c r="N90" s="22"/>
      <c r="P90" s="37">
        <f t="shared" si="17"/>
        <v>11.343668000000001</v>
      </c>
      <c r="Q90" s="37">
        <f t="shared" si="18"/>
        <v>6.3434270000000001</v>
      </c>
      <c r="R90" s="37">
        <f t="shared" si="19"/>
        <v>8.1814710000000002</v>
      </c>
      <c r="S90" s="37">
        <f t="shared" si="20"/>
        <v>1.3214340000000002</v>
      </c>
      <c r="T90" s="37">
        <f t="shared" si="26"/>
        <v>27.19</v>
      </c>
    </row>
    <row r="91" spans="1:20">
      <c r="A91" s="8" t="s">
        <v>133</v>
      </c>
      <c r="B91" s="202">
        <v>27.19</v>
      </c>
      <c r="C91" s="202">
        <v>27.19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11.343668000000001</v>
      </c>
      <c r="J91" s="21">
        <f t="shared" si="22"/>
        <v>6.3434270000000001</v>
      </c>
      <c r="K91" s="21">
        <f t="shared" si="23"/>
        <v>8.1814710000000002</v>
      </c>
      <c r="L91" s="21">
        <f t="shared" si="24"/>
        <v>1.3214340000000002</v>
      </c>
      <c r="M91" s="156">
        <f t="shared" si="25"/>
        <v>27.19</v>
      </c>
      <c r="N91" s="22"/>
      <c r="P91" s="37">
        <f t="shared" si="17"/>
        <v>11.343668000000001</v>
      </c>
      <c r="Q91" s="37">
        <f t="shared" si="18"/>
        <v>6.3434270000000001</v>
      </c>
      <c r="R91" s="37">
        <f t="shared" si="19"/>
        <v>8.1814710000000002</v>
      </c>
      <c r="S91" s="37">
        <f t="shared" si="20"/>
        <v>1.3214340000000002</v>
      </c>
      <c r="T91" s="37">
        <f t="shared" si="26"/>
        <v>27.19</v>
      </c>
    </row>
    <row r="92" spans="1:20">
      <c r="A92" s="8" t="s">
        <v>134</v>
      </c>
      <c r="B92" s="202">
        <v>27.19</v>
      </c>
      <c r="C92" s="202">
        <v>27.19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11.343668000000001</v>
      </c>
      <c r="J92" s="21">
        <f t="shared" si="22"/>
        <v>6.3434270000000001</v>
      </c>
      <c r="K92" s="21">
        <f t="shared" si="23"/>
        <v>8.1814710000000002</v>
      </c>
      <c r="L92" s="21">
        <f t="shared" si="24"/>
        <v>1.3214340000000002</v>
      </c>
      <c r="M92" s="156">
        <f t="shared" si="25"/>
        <v>27.19</v>
      </c>
      <c r="N92" s="22"/>
      <c r="P92" s="37">
        <f t="shared" si="17"/>
        <v>11.343668000000001</v>
      </c>
      <c r="Q92" s="37">
        <f t="shared" si="18"/>
        <v>6.3434270000000001</v>
      </c>
      <c r="R92" s="37">
        <f t="shared" si="19"/>
        <v>8.1814710000000002</v>
      </c>
      <c r="S92" s="37">
        <f t="shared" si="20"/>
        <v>1.3214340000000002</v>
      </c>
      <c r="T92" s="37">
        <f t="shared" si="26"/>
        <v>27.19</v>
      </c>
    </row>
    <row r="93" spans="1:20">
      <c r="A93" s="8" t="s">
        <v>135</v>
      </c>
      <c r="B93" s="202">
        <v>27.19</v>
      </c>
      <c r="C93" s="202">
        <v>27.19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11.343668000000001</v>
      </c>
      <c r="J93" s="21">
        <f t="shared" si="22"/>
        <v>6.3434270000000001</v>
      </c>
      <c r="K93" s="21">
        <f t="shared" si="23"/>
        <v>8.1814710000000002</v>
      </c>
      <c r="L93" s="21">
        <f t="shared" si="24"/>
        <v>1.3214340000000002</v>
      </c>
      <c r="M93" s="156">
        <f t="shared" si="25"/>
        <v>27.19</v>
      </c>
      <c r="N93" s="22"/>
      <c r="P93" s="37">
        <f t="shared" si="17"/>
        <v>11.343668000000001</v>
      </c>
      <c r="Q93" s="37">
        <f t="shared" si="18"/>
        <v>6.3434270000000001</v>
      </c>
      <c r="R93" s="37">
        <f t="shared" si="19"/>
        <v>8.1814710000000002</v>
      </c>
      <c r="S93" s="37">
        <f t="shared" si="20"/>
        <v>1.3214340000000002</v>
      </c>
      <c r="T93" s="37">
        <f t="shared" si="26"/>
        <v>27.19</v>
      </c>
    </row>
    <row r="94" spans="1:20">
      <c r="A94" s="8" t="s">
        <v>136</v>
      </c>
      <c r="B94" s="202">
        <v>27.19</v>
      </c>
      <c r="C94" s="202">
        <v>27.19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11.343668000000001</v>
      </c>
      <c r="J94" s="21">
        <f t="shared" si="22"/>
        <v>6.3434270000000001</v>
      </c>
      <c r="K94" s="21">
        <f t="shared" si="23"/>
        <v>8.1814710000000002</v>
      </c>
      <c r="L94" s="21">
        <f t="shared" si="24"/>
        <v>1.3214340000000002</v>
      </c>
      <c r="M94" s="156">
        <f t="shared" si="25"/>
        <v>27.19</v>
      </c>
      <c r="N94" s="22"/>
      <c r="P94" s="37">
        <f t="shared" si="17"/>
        <v>11.343668000000001</v>
      </c>
      <c r="Q94" s="37">
        <f t="shared" si="18"/>
        <v>6.3434270000000001</v>
      </c>
      <c r="R94" s="37">
        <f t="shared" si="19"/>
        <v>8.1814710000000002</v>
      </c>
      <c r="S94" s="37">
        <f t="shared" si="20"/>
        <v>1.3214340000000002</v>
      </c>
      <c r="T94" s="37">
        <f t="shared" si="26"/>
        <v>27.19</v>
      </c>
    </row>
    <row r="95" spans="1:20">
      <c r="A95" s="8" t="s">
        <v>137</v>
      </c>
      <c r="B95" s="202">
        <v>27.19</v>
      </c>
      <c r="C95" s="202">
        <v>27.19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11.343668000000001</v>
      </c>
      <c r="J95" s="21">
        <f t="shared" si="22"/>
        <v>6.3434270000000001</v>
      </c>
      <c r="K95" s="21">
        <f t="shared" si="23"/>
        <v>8.1814710000000002</v>
      </c>
      <c r="L95" s="21">
        <f t="shared" si="24"/>
        <v>1.3214340000000002</v>
      </c>
      <c r="M95" s="156">
        <f t="shared" si="25"/>
        <v>27.19</v>
      </c>
      <c r="N95" s="22"/>
      <c r="P95" s="37">
        <f t="shared" si="17"/>
        <v>11.343668000000001</v>
      </c>
      <c r="Q95" s="37">
        <f t="shared" si="18"/>
        <v>6.3434270000000001</v>
      </c>
      <c r="R95" s="37">
        <f t="shared" si="19"/>
        <v>8.1814710000000002</v>
      </c>
      <c r="S95" s="37">
        <f t="shared" si="20"/>
        <v>1.3214340000000002</v>
      </c>
      <c r="T95" s="37">
        <f t="shared" si="26"/>
        <v>27.19</v>
      </c>
    </row>
    <row r="96" spans="1:20">
      <c r="A96" s="8" t="s">
        <v>138</v>
      </c>
      <c r="B96" s="202">
        <v>27.19</v>
      </c>
      <c r="C96" s="202">
        <v>27.19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11.343668000000001</v>
      </c>
      <c r="J96" s="21">
        <f t="shared" si="22"/>
        <v>6.3434270000000001</v>
      </c>
      <c r="K96" s="21">
        <f t="shared" si="23"/>
        <v>8.1814710000000002</v>
      </c>
      <c r="L96" s="21">
        <f t="shared" si="24"/>
        <v>1.3214340000000002</v>
      </c>
      <c r="M96" s="156">
        <f t="shared" si="25"/>
        <v>27.19</v>
      </c>
      <c r="N96" s="22"/>
      <c r="P96" s="37">
        <f t="shared" si="17"/>
        <v>11.343668000000001</v>
      </c>
      <c r="Q96" s="37">
        <f t="shared" si="18"/>
        <v>6.3434270000000001</v>
      </c>
      <c r="R96" s="37">
        <f t="shared" si="19"/>
        <v>8.1814710000000002</v>
      </c>
      <c r="S96" s="37">
        <f t="shared" si="20"/>
        <v>1.3214340000000002</v>
      </c>
      <c r="T96" s="37">
        <f t="shared" si="26"/>
        <v>27.19</v>
      </c>
    </row>
    <row r="97" spans="1:23">
      <c r="A97" s="8" t="s">
        <v>139</v>
      </c>
      <c r="B97" s="202">
        <v>27.19</v>
      </c>
      <c r="C97" s="202">
        <v>27.19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11.343668000000001</v>
      </c>
      <c r="J97" s="21">
        <f t="shared" si="22"/>
        <v>6.3434270000000001</v>
      </c>
      <c r="K97" s="21">
        <f t="shared" si="23"/>
        <v>8.1814710000000002</v>
      </c>
      <c r="L97" s="21">
        <f t="shared" si="24"/>
        <v>1.3214340000000002</v>
      </c>
      <c r="M97" s="156">
        <f t="shared" si="25"/>
        <v>27.19</v>
      </c>
      <c r="N97" s="22"/>
      <c r="P97" s="37">
        <f t="shared" si="17"/>
        <v>11.343668000000001</v>
      </c>
      <c r="Q97" s="37">
        <f t="shared" si="18"/>
        <v>6.3434270000000001</v>
      </c>
      <c r="R97" s="37">
        <f t="shared" si="19"/>
        <v>8.1814710000000002</v>
      </c>
      <c r="S97" s="37">
        <f t="shared" si="20"/>
        <v>1.3214340000000002</v>
      </c>
      <c r="T97" s="37">
        <f t="shared" si="26"/>
        <v>27.19</v>
      </c>
    </row>
    <row r="98" spans="1:23" ht="15.75" thickBot="1">
      <c r="A98" s="8" t="s">
        <v>140</v>
      </c>
      <c r="B98" s="202">
        <v>27.19</v>
      </c>
      <c r="C98" s="202">
        <v>27.19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11.343668000000001</v>
      </c>
      <c r="J98" s="21">
        <f t="shared" si="22"/>
        <v>6.3434270000000001</v>
      </c>
      <c r="K98" s="21">
        <f t="shared" si="23"/>
        <v>8.1814710000000002</v>
      </c>
      <c r="L98" s="21">
        <f t="shared" si="24"/>
        <v>1.3214340000000002</v>
      </c>
      <c r="M98" s="156">
        <f t="shared" si="25"/>
        <v>27.19</v>
      </c>
      <c r="N98" s="22"/>
      <c r="P98" s="37">
        <f t="shared" si="17"/>
        <v>11.343668000000001</v>
      </c>
      <c r="Q98" s="37">
        <f t="shared" si="18"/>
        <v>6.3434270000000001</v>
      </c>
      <c r="R98" s="37">
        <f t="shared" si="19"/>
        <v>8.1814710000000002</v>
      </c>
      <c r="S98" s="37">
        <f t="shared" si="20"/>
        <v>1.3214340000000002</v>
      </c>
      <c r="T98" s="37">
        <f t="shared" si="26"/>
        <v>27.19</v>
      </c>
    </row>
    <row r="99" spans="1:23" ht="15.75" thickBot="1">
      <c r="A99" s="8" t="s">
        <v>171</v>
      </c>
      <c r="B99" s="20">
        <f t="shared" ref="B99:H99" si="27">SUM(B3:B98)/4000</f>
        <v>0.64995000000000125</v>
      </c>
      <c r="C99" s="20">
        <f t="shared" si="27"/>
        <v>0.64995000000000125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0.27115913999999969</v>
      </c>
      <c r="J99" s="157">
        <f t="shared" ref="J99:L99" si="28">SUM(J3:J98)/4000</f>
        <v>0.15163333500000029</v>
      </c>
      <c r="K99" s="157">
        <f t="shared" si="28"/>
        <v>0.19556995499999966</v>
      </c>
      <c r="L99" s="157">
        <f t="shared" si="28"/>
        <v>3.1587569999999981E-2</v>
      </c>
      <c r="M99" s="158">
        <f>SUM(M3:M98)/4000</f>
        <v>0.64995000000000125</v>
      </c>
      <c r="N99" s="23"/>
      <c r="P99" s="37">
        <f>SUM(P3:P98)/4000</f>
        <v>0.27115913999999969</v>
      </c>
      <c r="Q99" s="37">
        <f t="shared" ref="Q99:S99" si="29">SUM(Q3:Q98)/4000</f>
        <v>0.15163333500000029</v>
      </c>
      <c r="R99" s="37">
        <f t="shared" si="29"/>
        <v>0.19556995499999966</v>
      </c>
      <c r="S99" s="37">
        <f t="shared" si="29"/>
        <v>3.1587569999999981E-2</v>
      </c>
      <c r="T99" s="37">
        <f t="shared" si="26"/>
        <v>0.64994999999999958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84.53</v>
      </c>
      <c r="I3" s="53">
        <v>117.29</v>
      </c>
      <c r="J3" s="53">
        <v>125.86</v>
      </c>
      <c r="K3" s="53">
        <v>0</v>
      </c>
      <c r="L3" s="53">
        <v>0</v>
      </c>
      <c r="M3" s="72">
        <v>1.5</v>
      </c>
      <c r="N3" s="71">
        <v>0</v>
      </c>
      <c r="O3" s="53">
        <v>0</v>
      </c>
      <c r="P3" s="53">
        <v>0</v>
      </c>
      <c r="Q3" s="53">
        <v>-95</v>
      </c>
      <c r="R3" s="53">
        <v>0</v>
      </c>
      <c r="S3" s="72">
        <v>0</v>
      </c>
      <c r="U3" s="73">
        <v>-95</v>
      </c>
      <c r="V3" s="74">
        <v>329.18</v>
      </c>
      <c r="W3">
        <v>84.53</v>
      </c>
      <c r="X3">
        <v>117.29</v>
      </c>
      <c r="Y3">
        <v>-95</v>
      </c>
      <c r="Z3">
        <v>1.5</v>
      </c>
      <c r="AA3">
        <v>125.86</v>
      </c>
    </row>
    <row r="4" spans="1:27">
      <c r="D4" t="s">
        <v>439</v>
      </c>
      <c r="F4" t="s">
        <v>438</v>
      </c>
      <c r="G4" t="s">
        <v>46</v>
      </c>
      <c r="H4" s="73">
        <v>15.99</v>
      </c>
      <c r="I4" s="46">
        <v>96.57</v>
      </c>
      <c r="J4" s="46">
        <v>112.48</v>
      </c>
      <c r="K4" s="46">
        <v>0</v>
      </c>
      <c r="L4" s="46">
        <v>0</v>
      </c>
      <c r="M4" s="74">
        <v>7.0000000000000007E-2</v>
      </c>
      <c r="N4" s="73">
        <v>0</v>
      </c>
      <c r="O4" s="46">
        <v>0</v>
      </c>
      <c r="P4" s="46">
        <v>0</v>
      </c>
      <c r="Q4" s="46">
        <v>-95</v>
      </c>
      <c r="R4" s="46">
        <v>0</v>
      </c>
      <c r="S4" s="74">
        <v>0</v>
      </c>
      <c r="U4" s="73">
        <v>-95</v>
      </c>
      <c r="V4" s="74">
        <v>225.11</v>
      </c>
      <c r="W4">
        <v>15.99</v>
      </c>
      <c r="X4">
        <v>96.57</v>
      </c>
      <c r="Y4">
        <v>-95</v>
      </c>
      <c r="Z4">
        <v>7.0000000000000007E-2</v>
      </c>
      <c r="AA4">
        <v>112.48</v>
      </c>
    </row>
    <row r="5" spans="1:27">
      <c r="G5" t="s">
        <v>47</v>
      </c>
      <c r="H5" s="73">
        <v>0</v>
      </c>
      <c r="I5" s="46">
        <v>86.79</v>
      </c>
      <c r="J5" s="46">
        <v>85.55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-95</v>
      </c>
      <c r="R5" s="46">
        <v>0</v>
      </c>
      <c r="S5" s="74">
        <v>0</v>
      </c>
      <c r="U5" s="73">
        <v>-95</v>
      </c>
      <c r="V5" s="74">
        <v>172.34</v>
      </c>
      <c r="W5">
        <v>0</v>
      </c>
      <c r="X5">
        <v>86.79</v>
      </c>
      <c r="Y5">
        <v>-95</v>
      </c>
      <c r="Z5">
        <v>0</v>
      </c>
      <c r="AA5">
        <v>85.55</v>
      </c>
    </row>
    <row r="6" spans="1:27">
      <c r="G6" t="s">
        <v>48</v>
      </c>
      <c r="H6" s="73">
        <v>0</v>
      </c>
      <c r="I6" s="46">
        <v>68.63</v>
      </c>
      <c r="J6" s="46">
        <v>58.81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-95</v>
      </c>
      <c r="R6" s="46">
        <v>0</v>
      </c>
      <c r="S6" s="74">
        <v>0</v>
      </c>
      <c r="U6" s="73">
        <v>-95</v>
      </c>
      <c r="V6" s="74">
        <v>127.44</v>
      </c>
      <c r="W6">
        <v>0</v>
      </c>
      <c r="X6">
        <v>68.63</v>
      </c>
      <c r="Y6">
        <v>-95</v>
      </c>
      <c r="Z6">
        <v>0</v>
      </c>
      <c r="AA6">
        <v>58.81</v>
      </c>
    </row>
    <row r="7" spans="1:27">
      <c r="G7" t="s">
        <v>49</v>
      </c>
      <c r="H7" s="73">
        <v>102.96</v>
      </c>
      <c r="I7" s="46">
        <v>81.93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-95</v>
      </c>
      <c r="R7" s="46">
        <v>0</v>
      </c>
      <c r="S7" s="74">
        <v>0</v>
      </c>
      <c r="U7" s="73">
        <v>-95</v>
      </c>
      <c r="V7" s="74">
        <v>184.89</v>
      </c>
      <c r="W7">
        <v>102.96</v>
      </c>
      <c r="X7">
        <v>81.93</v>
      </c>
      <c r="Y7">
        <v>-95</v>
      </c>
      <c r="Z7">
        <v>0</v>
      </c>
      <c r="AA7">
        <v>0</v>
      </c>
    </row>
    <row r="8" spans="1:27">
      <c r="G8" t="s">
        <v>50</v>
      </c>
      <c r="H8" s="73">
        <v>67.069999999999993</v>
      </c>
      <c r="I8" s="46">
        <v>44.46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-95</v>
      </c>
      <c r="R8" s="46">
        <v>0</v>
      </c>
      <c r="S8" s="74">
        <v>0</v>
      </c>
      <c r="U8" s="73">
        <v>-95</v>
      </c>
      <c r="V8" s="74">
        <v>111.53</v>
      </c>
      <c r="W8">
        <v>67.069999999999993</v>
      </c>
      <c r="X8">
        <v>44.46</v>
      </c>
      <c r="Y8">
        <v>-95</v>
      </c>
      <c r="Z8">
        <v>0</v>
      </c>
      <c r="AA8">
        <v>0</v>
      </c>
    </row>
    <row r="9" spans="1:27">
      <c r="G9" t="s">
        <v>51</v>
      </c>
      <c r="H9" s="73">
        <v>26.06</v>
      </c>
      <c r="I9" s="46">
        <v>9.85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-95</v>
      </c>
      <c r="R9" s="46">
        <v>0</v>
      </c>
      <c r="S9" s="74">
        <v>0</v>
      </c>
      <c r="U9" s="73">
        <v>-95</v>
      </c>
      <c r="V9" s="74">
        <v>35.909999999999997</v>
      </c>
      <c r="W9">
        <v>26.06</v>
      </c>
      <c r="X9">
        <v>9.85</v>
      </c>
      <c r="Y9">
        <v>-95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-95</v>
      </c>
      <c r="R10" s="46">
        <v>0</v>
      </c>
      <c r="S10" s="74">
        <v>0</v>
      </c>
      <c r="U10" s="73">
        <v>-95</v>
      </c>
      <c r="V10" s="74">
        <v>0</v>
      </c>
      <c r="W10">
        <v>0</v>
      </c>
      <c r="X10">
        <v>0</v>
      </c>
      <c r="Y10">
        <v>-95</v>
      </c>
      <c r="Z10">
        <v>0</v>
      </c>
      <c r="AA10">
        <v>0</v>
      </c>
    </row>
    <row r="11" spans="1:27">
      <c r="G11" t="s">
        <v>53</v>
      </c>
      <c r="H11" s="73">
        <v>687.29</v>
      </c>
      <c r="I11" s="46">
        <v>0</v>
      </c>
      <c r="J11" s="46">
        <v>116.8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-80</v>
      </c>
      <c r="R11" s="46">
        <v>0</v>
      </c>
      <c r="S11" s="74">
        <v>0</v>
      </c>
      <c r="U11" s="73">
        <v>-80</v>
      </c>
      <c r="V11" s="74">
        <v>804.09</v>
      </c>
      <c r="W11">
        <v>687.29</v>
      </c>
      <c r="X11">
        <v>0</v>
      </c>
      <c r="Y11">
        <v>-80</v>
      </c>
      <c r="Z11">
        <v>0</v>
      </c>
      <c r="AA11">
        <v>116.8</v>
      </c>
    </row>
    <row r="12" spans="1:27">
      <c r="G12" t="s">
        <v>54</v>
      </c>
      <c r="H12" s="73">
        <v>655.44</v>
      </c>
      <c r="I12" s="46">
        <v>0</v>
      </c>
      <c r="J12" s="46">
        <v>101.36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-80</v>
      </c>
      <c r="R12" s="46">
        <v>0</v>
      </c>
      <c r="S12" s="74">
        <v>0</v>
      </c>
      <c r="U12" s="73">
        <v>-80</v>
      </c>
      <c r="V12" s="74">
        <v>756.8</v>
      </c>
      <c r="W12">
        <v>655.44</v>
      </c>
      <c r="X12">
        <v>0</v>
      </c>
      <c r="Y12">
        <v>-80</v>
      </c>
      <c r="Z12">
        <v>0</v>
      </c>
      <c r="AA12">
        <v>101.36</v>
      </c>
    </row>
    <row r="13" spans="1:27">
      <c r="G13" t="s">
        <v>55</v>
      </c>
      <c r="H13" s="73">
        <v>624.54999999999995</v>
      </c>
      <c r="I13" s="46">
        <v>0</v>
      </c>
      <c r="J13" s="46">
        <v>82.05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-80</v>
      </c>
      <c r="R13" s="46">
        <v>0</v>
      </c>
      <c r="S13" s="74">
        <v>0</v>
      </c>
      <c r="U13" s="73">
        <v>-80</v>
      </c>
      <c r="V13" s="74">
        <v>706.6</v>
      </c>
      <c r="W13">
        <v>624.54999999999995</v>
      </c>
      <c r="X13">
        <v>0</v>
      </c>
      <c r="Y13">
        <v>-80</v>
      </c>
      <c r="Z13">
        <v>0</v>
      </c>
      <c r="AA13">
        <v>82.05</v>
      </c>
    </row>
    <row r="14" spans="1:27">
      <c r="G14" t="s">
        <v>56</v>
      </c>
      <c r="H14" s="73">
        <v>585.92999999999995</v>
      </c>
      <c r="I14" s="46">
        <v>0</v>
      </c>
      <c r="J14" s="46">
        <v>55.99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-80</v>
      </c>
      <c r="R14" s="46">
        <v>0</v>
      </c>
      <c r="S14" s="74">
        <v>0</v>
      </c>
      <c r="U14" s="73">
        <v>-80</v>
      </c>
      <c r="V14" s="74">
        <v>641.91999999999996</v>
      </c>
      <c r="W14">
        <v>585.92999999999995</v>
      </c>
      <c r="X14">
        <v>0</v>
      </c>
      <c r="Y14">
        <v>-80</v>
      </c>
      <c r="Z14">
        <v>0</v>
      </c>
      <c r="AA14">
        <v>55.99</v>
      </c>
    </row>
    <row r="15" spans="1:27">
      <c r="G15" t="s">
        <v>57</v>
      </c>
      <c r="H15" s="73">
        <v>552.16</v>
      </c>
      <c r="I15" s="46">
        <v>0</v>
      </c>
      <c r="J15" s="46">
        <v>31.85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-40</v>
      </c>
      <c r="R15" s="46">
        <v>0</v>
      </c>
      <c r="S15" s="74">
        <v>0</v>
      </c>
      <c r="U15" s="73">
        <v>-40</v>
      </c>
      <c r="V15" s="74">
        <v>584.01</v>
      </c>
      <c r="W15">
        <v>552.16</v>
      </c>
      <c r="X15">
        <v>0</v>
      </c>
      <c r="Y15">
        <v>-40</v>
      </c>
      <c r="Z15">
        <v>0</v>
      </c>
      <c r="AA15">
        <v>31.85</v>
      </c>
    </row>
    <row r="16" spans="1:27">
      <c r="G16" t="s">
        <v>58</v>
      </c>
      <c r="H16" s="73">
        <v>522.23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-40</v>
      </c>
      <c r="R16" s="46">
        <v>0</v>
      </c>
      <c r="S16" s="74">
        <v>0</v>
      </c>
      <c r="U16" s="73">
        <v>-40</v>
      </c>
      <c r="V16" s="74">
        <v>522.23</v>
      </c>
      <c r="W16">
        <v>522.23</v>
      </c>
      <c r="X16">
        <v>0</v>
      </c>
      <c r="Y16">
        <v>-40</v>
      </c>
      <c r="Z16">
        <v>0</v>
      </c>
      <c r="AA16">
        <v>0</v>
      </c>
    </row>
    <row r="17" spans="7:27">
      <c r="G17" t="s">
        <v>59</v>
      </c>
      <c r="H17" s="73">
        <v>495.2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-40</v>
      </c>
      <c r="R17" s="46">
        <v>0</v>
      </c>
      <c r="S17" s="74">
        <v>0</v>
      </c>
      <c r="U17" s="73">
        <v>-40</v>
      </c>
      <c r="V17" s="74">
        <v>495.2</v>
      </c>
      <c r="W17">
        <v>495.2</v>
      </c>
      <c r="X17">
        <v>0</v>
      </c>
      <c r="Y17">
        <v>-40</v>
      </c>
      <c r="Z17">
        <v>0</v>
      </c>
      <c r="AA17">
        <v>0</v>
      </c>
    </row>
    <row r="18" spans="7:27">
      <c r="G18" t="s">
        <v>60</v>
      </c>
      <c r="H18" s="73">
        <v>469.14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-40</v>
      </c>
      <c r="R18" s="46">
        <v>0</v>
      </c>
      <c r="S18" s="74">
        <v>0</v>
      </c>
      <c r="U18" s="73">
        <v>-40</v>
      </c>
      <c r="V18" s="74">
        <v>469.14</v>
      </c>
      <c r="W18">
        <v>469.14</v>
      </c>
      <c r="X18">
        <v>0</v>
      </c>
      <c r="Y18">
        <v>-40</v>
      </c>
      <c r="Z18">
        <v>0</v>
      </c>
      <c r="AA18">
        <v>0</v>
      </c>
    </row>
    <row r="19" spans="7:27">
      <c r="G19" t="s">
        <v>61</v>
      </c>
      <c r="H19" s="73">
        <v>443.07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-40</v>
      </c>
      <c r="R19" s="46">
        <v>0</v>
      </c>
      <c r="S19" s="74">
        <v>0</v>
      </c>
      <c r="U19" s="73">
        <v>-40</v>
      </c>
      <c r="V19" s="74">
        <v>443.07</v>
      </c>
      <c r="W19">
        <v>443.07</v>
      </c>
      <c r="X19">
        <v>0</v>
      </c>
      <c r="Y19">
        <v>-40</v>
      </c>
      <c r="Z19">
        <v>0</v>
      </c>
      <c r="AA19">
        <v>0</v>
      </c>
    </row>
    <row r="20" spans="7:27">
      <c r="G20" t="s">
        <v>62</v>
      </c>
      <c r="H20" s="73">
        <v>417.97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-40</v>
      </c>
      <c r="R20" s="46">
        <v>0</v>
      </c>
      <c r="S20" s="74">
        <v>0</v>
      </c>
      <c r="U20" s="73">
        <v>-40</v>
      </c>
      <c r="V20" s="74">
        <v>417.97</v>
      </c>
      <c r="W20">
        <v>417.97</v>
      </c>
      <c r="X20">
        <v>0</v>
      </c>
      <c r="Y20">
        <v>-40</v>
      </c>
      <c r="Z20">
        <v>0</v>
      </c>
      <c r="AA20">
        <v>0</v>
      </c>
    </row>
    <row r="21" spans="7:27">
      <c r="G21" t="s">
        <v>63</v>
      </c>
      <c r="H21" s="73">
        <v>377.43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-40</v>
      </c>
      <c r="R21" s="46">
        <v>0</v>
      </c>
      <c r="S21" s="74">
        <v>0</v>
      </c>
      <c r="U21" s="73">
        <v>-40</v>
      </c>
      <c r="V21" s="74">
        <v>377.43</v>
      </c>
      <c r="W21">
        <v>377.43</v>
      </c>
      <c r="X21">
        <v>0</v>
      </c>
      <c r="Y21">
        <v>-40</v>
      </c>
      <c r="Z21">
        <v>0</v>
      </c>
      <c r="AA21">
        <v>0</v>
      </c>
    </row>
    <row r="22" spans="7:27">
      <c r="G22" t="s">
        <v>64</v>
      </c>
      <c r="H22" s="73">
        <v>339.79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-40</v>
      </c>
      <c r="R22" s="46">
        <v>0</v>
      </c>
      <c r="S22" s="74">
        <v>0</v>
      </c>
      <c r="U22" s="73">
        <v>-40</v>
      </c>
      <c r="V22" s="74">
        <v>339.79</v>
      </c>
      <c r="W22">
        <v>339.79</v>
      </c>
      <c r="X22">
        <v>0</v>
      </c>
      <c r="Y22">
        <v>-40</v>
      </c>
      <c r="Z22">
        <v>0</v>
      </c>
      <c r="AA22">
        <v>0</v>
      </c>
    </row>
    <row r="23" spans="7:27">
      <c r="G23" t="s">
        <v>65</v>
      </c>
      <c r="H23" s="73">
        <v>290.56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-40</v>
      </c>
      <c r="R23" s="46">
        <v>0</v>
      </c>
      <c r="S23" s="74">
        <v>0</v>
      </c>
      <c r="U23" s="73">
        <v>-40</v>
      </c>
      <c r="V23" s="74">
        <v>290.56</v>
      </c>
      <c r="W23">
        <v>290.56</v>
      </c>
      <c r="X23">
        <v>0</v>
      </c>
      <c r="Y23">
        <v>-40</v>
      </c>
      <c r="Z23">
        <v>0</v>
      </c>
      <c r="AA23">
        <v>0</v>
      </c>
    </row>
    <row r="24" spans="7:27">
      <c r="G24" t="s">
        <v>66</v>
      </c>
      <c r="H24" s="73">
        <v>219.12</v>
      </c>
      <c r="I24" s="46">
        <v>0</v>
      </c>
      <c r="J24" s="46">
        <v>0</v>
      </c>
      <c r="K24" s="46">
        <v>0</v>
      </c>
      <c r="L24" s="46">
        <v>0</v>
      </c>
      <c r="M24" s="74">
        <v>0.28999999999999998</v>
      </c>
      <c r="N24" s="73">
        <v>0</v>
      </c>
      <c r="O24" s="46">
        <v>0</v>
      </c>
      <c r="P24" s="46">
        <v>0</v>
      </c>
      <c r="Q24" s="46">
        <v>-40</v>
      </c>
      <c r="R24" s="46">
        <v>0</v>
      </c>
      <c r="S24" s="74">
        <v>0</v>
      </c>
      <c r="U24" s="73">
        <v>-40</v>
      </c>
      <c r="V24" s="74">
        <v>219.41</v>
      </c>
      <c r="W24">
        <v>219.12</v>
      </c>
      <c r="X24">
        <v>0</v>
      </c>
      <c r="Y24">
        <v>-40</v>
      </c>
      <c r="Z24">
        <v>0.28999999999999998</v>
      </c>
      <c r="AA24">
        <v>0</v>
      </c>
    </row>
    <row r="25" spans="7:27">
      <c r="G25" t="s">
        <v>67</v>
      </c>
      <c r="H25" s="73">
        <v>177.61</v>
      </c>
      <c r="I25" s="46">
        <v>0</v>
      </c>
      <c r="J25" s="46">
        <v>0</v>
      </c>
      <c r="K25" s="46">
        <v>0</v>
      </c>
      <c r="L25" s="46">
        <v>0</v>
      </c>
      <c r="M25" s="74">
        <v>0.39</v>
      </c>
      <c r="N25" s="73">
        <v>0</v>
      </c>
      <c r="O25" s="46">
        <v>0</v>
      </c>
      <c r="P25" s="46">
        <v>0</v>
      </c>
      <c r="Q25" s="46">
        <v>-40</v>
      </c>
      <c r="R25" s="46">
        <v>0</v>
      </c>
      <c r="S25" s="74">
        <v>0</v>
      </c>
      <c r="U25" s="73">
        <v>-40</v>
      </c>
      <c r="V25" s="74">
        <v>178</v>
      </c>
      <c r="W25">
        <v>177.61</v>
      </c>
      <c r="X25">
        <v>0</v>
      </c>
      <c r="Y25">
        <v>-40</v>
      </c>
      <c r="Z25">
        <v>0.39</v>
      </c>
      <c r="AA25">
        <v>0</v>
      </c>
    </row>
    <row r="26" spans="7:27">
      <c r="G26" t="s">
        <v>68</v>
      </c>
      <c r="H26" s="73">
        <v>127.42</v>
      </c>
      <c r="I26" s="46">
        <v>0</v>
      </c>
      <c r="J26" s="46">
        <v>0</v>
      </c>
      <c r="K26" s="46">
        <v>0</v>
      </c>
      <c r="L26" s="46">
        <v>0</v>
      </c>
      <c r="M26" s="74">
        <v>0.48</v>
      </c>
      <c r="N26" s="73">
        <v>0</v>
      </c>
      <c r="O26" s="46">
        <v>0</v>
      </c>
      <c r="P26" s="46">
        <v>0</v>
      </c>
      <c r="Q26" s="46">
        <v>-40</v>
      </c>
      <c r="R26" s="46">
        <v>0</v>
      </c>
      <c r="S26" s="74">
        <v>0</v>
      </c>
      <c r="U26" s="73">
        <v>-40</v>
      </c>
      <c r="V26" s="74">
        <v>127.9</v>
      </c>
      <c r="W26">
        <v>127.42</v>
      </c>
      <c r="X26">
        <v>0</v>
      </c>
      <c r="Y26">
        <v>-40</v>
      </c>
      <c r="Z26">
        <v>0.48</v>
      </c>
      <c r="AA26">
        <v>0</v>
      </c>
    </row>
    <row r="27" spans="7:27">
      <c r="G27" t="s">
        <v>69</v>
      </c>
      <c r="H27" s="73">
        <v>71.44</v>
      </c>
      <c r="I27" s="46">
        <v>0</v>
      </c>
      <c r="J27" s="46">
        <v>0</v>
      </c>
      <c r="K27" s="46">
        <v>0</v>
      </c>
      <c r="L27" s="46">
        <v>0</v>
      </c>
      <c r="M27" s="74">
        <v>1.54</v>
      </c>
      <c r="N27" s="73">
        <v>0</v>
      </c>
      <c r="O27" s="46">
        <v>0</v>
      </c>
      <c r="P27" s="46">
        <v>0</v>
      </c>
      <c r="Q27" s="46">
        <v>-40</v>
      </c>
      <c r="R27" s="46">
        <v>0</v>
      </c>
      <c r="S27" s="74">
        <v>0</v>
      </c>
      <c r="U27" s="73">
        <v>-40</v>
      </c>
      <c r="V27" s="74">
        <v>72.98</v>
      </c>
      <c r="W27">
        <v>71.44</v>
      </c>
      <c r="X27">
        <v>0</v>
      </c>
      <c r="Y27">
        <v>-40</v>
      </c>
      <c r="Z27">
        <v>1.54</v>
      </c>
      <c r="AA27">
        <v>0</v>
      </c>
    </row>
    <row r="28" spans="7:27">
      <c r="G28" t="s">
        <v>70</v>
      </c>
      <c r="H28" s="73">
        <v>14.48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</v>
      </c>
      <c r="P28" s="46">
        <v>0</v>
      </c>
      <c r="Q28" s="46">
        <v>-40</v>
      </c>
      <c r="R28" s="46">
        <v>0</v>
      </c>
      <c r="S28" s="74">
        <v>0</v>
      </c>
      <c r="U28" s="73">
        <v>-41</v>
      </c>
      <c r="V28" s="74">
        <v>14.48</v>
      </c>
      <c r="W28">
        <v>14.48</v>
      </c>
      <c r="X28">
        <v>-1</v>
      </c>
      <c r="Y28">
        <v>-40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-76</v>
      </c>
      <c r="P29" s="46">
        <v>0</v>
      </c>
      <c r="Q29" s="46">
        <v>-40</v>
      </c>
      <c r="R29" s="46">
        <v>0</v>
      </c>
      <c r="S29" s="74">
        <v>0</v>
      </c>
      <c r="U29" s="73">
        <v>-116</v>
      </c>
      <c r="V29" s="74">
        <v>0</v>
      </c>
      <c r="W29">
        <v>0</v>
      </c>
      <c r="X29">
        <v>-76</v>
      </c>
      <c r="Y29">
        <v>-40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-96</v>
      </c>
      <c r="P30" s="46">
        <v>0</v>
      </c>
      <c r="Q30" s="46">
        <v>-40</v>
      </c>
      <c r="R30" s="46">
        <v>0</v>
      </c>
      <c r="S30" s="74">
        <v>0</v>
      </c>
      <c r="U30" s="73">
        <v>-136</v>
      </c>
      <c r="V30" s="74">
        <v>0</v>
      </c>
      <c r="W30">
        <v>0</v>
      </c>
      <c r="X30">
        <v>-96</v>
      </c>
      <c r="Y30">
        <v>-40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4.83</v>
      </c>
      <c r="N31" s="73">
        <v>0</v>
      </c>
      <c r="O31" s="46">
        <v>-116</v>
      </c>
      <c r="P31" s="46">
        <v>0</v>
      </c>
      <c r="Q31" s="46">
        <v>-40</v>
      </c>
      <c r="R31" s="46">
        <v>0</v>
      </c>
      <c r="S31" s="74">
        <v>0</v>
      </c>
      <c r="U31" s="73">
        <v>-156</v>
      </c>
      <c r="V31" s="74">
        <v>4.83</v>
      </c>
      <c r="W31">
        <v>0</v>
      </c>
      <c r="X31">
        <v>-116</v>
      </c>
      <c r="Y31">
        <v>-40</v>
      </c>
      <c r="Z31">
        <v>4.83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1.1599999999999999</v>
      </c>
      <c r="N32" s="73">
        <v>0</v>
      </c>
      <c r="O32" s="46">
        <v>-134</v>
      </c>
      <c r="P32" s="46">
        <v>0</v>
      </c>
      <c r="Q32" s="46">
        <v>-40</v>
      </c>
      <c r="R32" s="46">
        <v>0</v>
      </c>
      <c r="S32" s="74">
        <v>0</v>
      </c>
      <c r="U32" s="73">
        <v>-174</v>
      </c>
      <c r="V32" s="74">
        <v>1.1599999999999999</v>
      </c>
      <c r="W32">
        <v>0</v>
      </c>
      <c r="X32">
        <v>-134</v>
      </c>
      <c r="Y32">
        <v>-40</v>
      </c>
      <c r="Z32">
        <v>1.1599999999999999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0.28999999999999998</v>
      </c>
      <c r="N33" s="73">
        <v>0</v>
      </c>
      <c r="O33" s="46">
        <v>-159</v>
      </c>
      <c r="P33" s="46">
        <v>0</v>
      </c>
      <c r="Q33" s="46">
        <v>-40</v>
      </c>
      <c r="R33" s="46">
        <v>0</v>
      </c>
      <c r="S33" s="74">
        <v>0</v>
      </c>
      <c r="U33" s="73">
        <v>-199</v>
      </c>
      <c r="V33" s="74">
        <v>0.28999999999999998</v>
      </c>
      <c r="W33">
        <v>0</v>
      </c>
      <c r="X33">
        <v>-159</v>
      </c>
      <c r="Y33">
        <v>-40</v>
      </c>
      <c r="Z33">
        <v>0.28999999999999998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-139</v>
      </c>
      <c r="P34" s="46">
        <v>0</v>
      </c>
      <c r="Q34" s="46">
        <v>-40</v>
      </c>
      <c r="R34" s="46">
        <v>0</v>
      </c>
      <c r="S34" s="74">
        <v>0</v>
      </c>
      <c r="U34" s="73">
        <v>-179</v>
      </c>
      <c r="V34" s="74">
        <v>0</v>
      </c>
      <c r="W34">
        <v>0</v>
      </c>
      <c r="X34">
        <v>-139</v>
      </c>
      <c r="Y34">
        <v>-40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-206</v>
      </c>
      <c r="P35" s="46">
        <v>0</v>
      </c>
      <c r="Q35" s="46">
        <v>-30</v>
      </c>
      <c r="R35" s="46">
        <v>0</v>
      </c>
      <c r="S35" s="74">
        <v>0</v>
      </c>
      <c r="U35" s="73">
        <v>-236</v>
      </c>
      <c r="V35" s="74">
        <v>0</v>
      </c>
      <c r="W35">
        <v>0</v>
      </c>
      <c r="X35">
        <v>-206</v>
      </c>
      <c r="Y35">
        <v>-30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-200.9</v>
      </c>
      <c r="P36" s="46">
        <v>0</v>
      </c>
      <c r="Q36" s="46">
        <v>-30</v>
      </c>
      <c r="R36" s="46">
        <v>0</v>
      </c>
      <c r="S36" s="74">
        <v>0</v>
      </c>
      <c r="U36" s="73">
        <v>-230.9</v>
      </c>
      <c r="V36" s="74">
        <v>0</v>
      </c>
      <c r="W36">
        <v>0</v>
      </c>
      <c r="X36">
        <v>-200.9</v>
      </c>
      <c r="Y36">
        <v>-30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-209</v>
      </c>
      <c r="P37" s="46">
        <v>0</v>
      </c>
      <c r="Q37" s="46">
        <v>-30</v>
      </c>
      <c r="R37" s="46">
        <v>0</v>
      </c>
      <c r="S37" s="74">
        <v>0</v>
      </c>
      <c r="U37" s="73">
        <v>-239</v>
      </c>
      <c r="V37" s="74">
        <v>0</v>
      </c>
      <c r="W37">
        <v>0</v>
      </c>
      <c r="X37">
        <v>-209</v>
      </c>
      <c r="Y37">
        <v>-30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-187</v>
      </c>
      <c r="P38" s="46">
        <v>0</v>
      </c>
      <c r="Q38" s="46">
        <v>-20</v>
      </c>
      <c r="R38" s="46">
        <v>0</v>
      </c>
      <c r="S38" s="74">
        <v>0</v>
      </c>
      <c r="U38" s="73">
        <v>-207</v>
      </c>
      <c r="V38" s="74">
        <v>0</v>
      </c>
      <c r="W38">
        <v>0</v>
      </c>
      <c r="X38">
        <v>-187</v>
      </c>
      <c r="Y38">
        <v>-20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-193</v>
      </c>
      <c r="P39" s="46">
        <v>0</v>
      </c>
      <c r="Q39" s="46">
        <v>-40</v>
      </c>
      <c r="R39" s="46">
        <v>0</v>
      </c>
      <c r="S39" s="74">
        <v>0</v>
      </c>
      <c r="U39" s="73">
        <v>-233</v>
      </c>
      <c r="V39" s="74">
        <v>0</v>
      </c>
      <c r="W39">
        <v>0</v>
      </c>
      <c r="X39">
        <v>-193</v>
      </c>
      <c r="Y39">
        <v>-40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-187</v>
      </c>
      <c r="P40" s="46">
        <v>0</v>
      </c>
      <c r="Q40" s="46">
        <v>-20</v>
      </c>
      <c r="R40" s="46">
        <v>0</v>
      </c>
      <c r="S40" s="74">
        <v>0</v>
      </c>
      <c r="U40" s="73">
        <v>-207</v>
      </c>
      <c r="V40" s="74">
        <v>0</v>
      </c>
      <c r="W40">
        <v>0</v>
      </c>
      <c r="X40">
        <v>-187</v>
      </c>
      <c r="Y40">
        <v>-20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-192</v>
      </c>
      <c r="P41" s="46">
        <v>0</v>
      </c>
      <c r="Q41" s="46">
        <v>-30</v>
      </c>
      <c r="R41" s="46">
        <v>0</v>
      </c>
      <c r="S41" s="74">
        <v>0</v>
      </c>
      <c r="U41" s="73">
        <v>-222</v>
      </c>
      <c r="V41" s="74">
        <v>0</v>
      </c>
      <c r="W41">
        <v>0</v>
      </c>
      <c r="X41">
        <v>-192</v>
      </c>
      <c r="Y41">
        <v>-30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-173</v>
      </c>
      <c r="P42" s="46">
        <v>0</v>
      </c>
      <c r="Q42" s="46">
        <v>0</v>
      </c>
      <c r="R42" s="46">
        <v>0</v>
      </c>
      <c r="S42" s="74">
        <v>0</v>
      </c>
      <c r="U42" s="73">
        <v>-173</v>
      </c>
      <c r="V42" s="74">
        <v>0</v>
      </c>
      <c r="W42">
        <v>0</v>
      </c>
      <c r="X42">
        <v>-173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-157</v>
      </c>
      <c r="P43" s="46">
        <v>0</v>
      </c>
      <c r="Q43" s="46">
        <v>0</v>
      </c>
      <c r="R43" s="46">
        <v>0</v>
      </c>
      <c r="S43" s="74">
        <v>0</v>
      </c>
      <c r="U43" s="73">
        <v>-157</v>
      </c>
      <c r="V43" s="74">
        <v>0</v>
      </c>
      <c r="W43">
        <v>0</v>
      </c>
      <c r="X43">
        <v>-157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-158</v>
      </c>
      <c r="P44" s="46">
        <v>0</v>
      </c>
      <c r="Q44" s="46">
        <v>0</v>
      </c>
      <c r="R44" s="46">
        <v>0</v>
      </c>
      <c r="S44" s="74">
        <v>0</v>
      </c>
      <c r="U44" s="73">
        <v>-158</v>
      </c>
      <c r="V44" s="74">
        <v>0</v>
      </c>
      <c r="W44">
        <v>0</v>
      </c>
      <c r="X44">
        <v>-158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-148</v>
      </c>
      <c r="P45" s="46">
        <v>0</v>
      </c>
      <c r="Q45" s="46">
        <v>0</v>
      </c>
      <c r="R45" s="46">
        <v>0</v>
      </c>
      <c r="S45" s="74">
        <v>0</v>
      </c>
      <c r="U45" s="73">
        <v>-148</v>
      </c>
      <c r="V45" s="74">
        <v>0</v>
      </c>
      <c r="W45">
        <v>0</v>
      </c>
      <c r="X45">
        <v>-148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-138</v>
      </c>
      <c r="P46" s="46">
        <v>0</v>
      </c>
      <c r="Q46" s="46">
        <v>0</v>
      </c>
      <c r="R46" s="46">
        <v>0</v>
      </c>
      <c r="S46" s="74">
        <v>0</v>
      </c>
      <c r="U46" s="73">
        <v>-138</v>
      </c>
      <c r="V46" s="74">
        <v>0</v>
      </c>
      <c r="W46">
        <v>0</v>
      </c>
      <c r="X46">
        <v>-138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-112</v>
      </c>
      <c r="P47" s="46">
        <v>0</v>
      </c>
      <c r="Q47" s="46">
        <v>0</v>
      </c>
      <c r="R47" s="46">
        <v>0</v>
      </c>
      <c r="S47" s="74">
        <v>0</v>
      </c>
      <c r="U47" s="73">
        <v>-112</v>
      </c>
      <c r="V47" s="74">
        <v>0</v>
      </c>
      <c r="W47">
        <v>0</v>
      </c>
      <c r="X47">
        <v>-112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-92</v>
      </c>
      <c r="P48" s="46">
        <v>0</v>
      </c>
      <c r="Q48" s="46">
        <v>0</v>
      </c>
      <c r="R48" s="46">
        <v>0</v>
      </c>
      <c r="S48" s="74">
        <v>0</v>
      </c>
      <c r="U48" s="73">
        <v>-92</v>
      </c>
      <c r="V48" s="74">
        <v>0</v>
      </c>
      <c r="W48">
        <v>0</v>
      </c>
      <c r="X48">
        <v>-92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-82</v>
      </c>
      <c r="P49" s="46">
        <v>0</v>
      </c>
      <c r="Q49" s="46">
        <v>0</v>
      </c>
      <c r="R49" s="46">
        <v>0</v>
      </c>
      <c r="S49" s="74">
        <v>0</v>
      </c>
      <c r="U49" s="73">
        <v>-82</v>
      </c>
      <c r="V49" s="74">
        <v>0</v>
      </c>
      <c r="W49">
        <v>0</v>
      </c>
      <c r="X49">
        <v>-82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-67</v>
      </c>
      <c r="P50" s="46">
        <v>0</v>
      </c>
      <c r="Q50" s="46">
        <v>0</v>
      </c>
      <c r="R50" s="46">
        <v>0</v>
      </c>
      <c r="S50" s="74">
        <v>0</v>
      </c>
      <c r="U50" s="73">
        <v>-67</v>
      </c>
      <c r="V50" s="74">
        <v>0</v>
      </c>
      <c r="W50">
        <v>0</v>
      </c>
      <c r="X50">
        <v>-67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0</v>
      </c>
      <c r="W52">
        <v>0</v>
      </c>
      <c r="X52">
        <v>-2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0</v>
      </c>
      <c r="W53">
        <v>0</v>
      </c>
      <c r="X53">
        <v>-2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4.83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4.83</v>
      </c>
      <c r="W54">
        <v>4.83</v>
      </c>
      <c r="X54">
        <v>-2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9.65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9.65</v>
      </c>
      <c r="W55">
        <v>9.65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51.16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51.16</v>
      </c>
      <c r="W56">
        <v>51.16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51.94</v>
      </c>
      <c r="I57" s="46">
        <v>0</v>
      </c>
      <c r="J57" s="46">
        <v>31.85</v>
      </c>
      <c r="K57" s="46">
        <v>0</v>
      </c>
      <c r="L57" s="46">
        <v>0</v>
      </c>
      <c r="M57" s="74">
        <v>0</v>
      </c>
      <c r="N57" s="73">
        <v>0</v>
      </c>
      <c r="O57" s="46">
        <v>-2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83.79</v>
      </c>
      <c r="W57">
        <v>51.94</v>
      </c>
      <c r="X57">
        <v>-2</v>
      </c>
      <c r="Y57">
        <v>0</v>
      </c>
      <c r="Z57">
        <v>0</v>
      </c>
      <c r="AA57">
        <v>31.85</v>
      </c>
    </row>
    <row r="58" spans="7:27">
      <c r="G58" t="s">
        <v>100</v>
      </c>
      <c r="H58" s="73">
        <v>154.26</v>
      </c>
      <c r="I58" s="46">
        <v>0</v>
      </c>
      <c r="J58" s="46">
        <v>95.56</v>
      </c>
      <c r="K58" s="46">
        <v>0</v>
      </c>
      <c r="L58" s="46">
        <v>0</v>
      </c>
      <c r="M58" s="74">
        <v>0</v>
      </c>
      <c r="N58" s="73">
        <v>0</v>
      </c>
      <c r="O58" s="46">
        <v>-4</v>
      </c>
      <c r="P58" s="46">
        <v>0</v>
      </c>
      <c r="Q58" s="46">
        <v>0</v>
      </c>
      <c r="R58" s="46">
        <v>0</v>
      </c>
      <c r="S58" s="74">
        <v>0</v>
      </c>
      <c r="U58" s="73">
        <v>-4</v>
      </c>
      <c r="V58" s="74">
        <v>249.82</v>
      </c>
      <c r="W58">
        <v>154.26</v>
      </c>
      <c r="X58">
        <v>-4</v>
      </c>
      <c r="Y58">
        <v>0</v>
      </c>
      <c r="Z58">
        <v>0</v>
      </c>
      <c r="AA58">
        <v>95.56</v>
      </c>
    </row>
    <row r="59" spans="7:27">
      <c r="G59" t="s">
        <v>101</v>
      </c>
      <c r="H59" s="73">
        <v>203.68</v>
      </c>
      <c r="I59" s="46">
        <v>0</v>
      </c>
      <c r="J59" s="46">
        <v>128.38</v>
      </c>
      <c r="K59" s="46">
        <v>0</v>
      </c>
      <c r="L59" s="46">
        <v>0</v>
      </c>
      <c r="M59" s="74">
        <v>0</v>
      </c>
      <c r="N59" s="73">
        <v>0</v>
      </c>
      <c r="O59" s="46">
        <v>-1</v>
      </c>
      <c r="P59" s="46">
        <v>0</v>
      </c>
      <c r="Q59" s="46">
        <v>0</v>
      </c>
      <c r="R59" s="46">
        <v>0</v>
      </c>
      <c r="S59" s="74">
        <v>0</v>
      </c>
      <c r="U59" s="73">
        <v>-1</v>
      </c>
      <c r="V59" s="74">
        <v>332.06</v>
      </c>
      <c r="W59">
        <v>203.68</v>
      </c>
      <c r="X59">
        <v>-1</v>
      </c>
      <c r="Y59">
        <v>0</v>
      </c>
      <c r="Z59">
        <v>0</v>
      </c>
      <c r="AA59">
        <v>128.38</v>
      </c>
    </row>
    <row r="60" spans="7:27">
      <c r="G60" t="s">
        <v>102</v>
      </c>
      <c r="H60" s="73">
        <v>11.87</v>
      </c>
      <c r="I60" s="46">
        <v>0</v>
      </c>
      <c r="J60" s="46">
        <v>193.06</v>
      </c>
      <c r="K60" s="46">
        <v>0</v>
      </c>
      <c r="L60" s="46">
        <v>0</v>
      </c>
      <c r="M60" s="74">
        <v>0</v>
      </c>
      <c r="N60" s="73">
        <v>0</v>
      </c>
      <c r="O60" s="46">
        <v>-1</v>
      </c>
      <c r="P60" s="46">
        <v>0</v>
      </c>
      <c r="Q60" s="46">
        <v>0</v>
      </c>
      <c r="R60" s="46">
        <v>0</v>
      </c>
      <c r="S60" s="74">
        <v>0</v>
      </c>
      <c r="U60" s="73">
        <v>-1</v>
      </c>
      <c r="V60" s="74">
        <v>204.93</v>
      </c>
      <c r="W60">
        <v>11.87</v>
      </c>
      <c r="X60">
        <v>-1</v>
      </c>
      <c r="Y60">
        <v>0</v>
      </c>
      <c r="Z60">
        <v>0</v>
      </c>
      <c r="AA60">
        <v>193.06</v>
      </c>
    </row>
    <row r="61" spans="7:27">
      <c r="G61" t="s">
        <v>103</v>
      </c>
      <c r="H61" s="73">
        <v>104.74</v>
      </c>
      <c r="I61" s="46">
        <v>0</v>
      </c>
      <c r="J61" s="46">
        <v>246.15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350.89</v>
      </c>
      <c r="W61">
        <v>104.74</v>
      </c>
      <c r="X61">
        <v>0</v>
      </c>
      <c r="Y61">
        <v>0</v>
      </c>
      <c r="Z61">
        <v>0</v>
      </c>
      <c r="AA61">
        <v>246.15</v>
      </c>
    </row>
    <row r="62" spans="7:27">
      <c r="G62" t="s">
        <v>104</v>
      </c>
      <c r="H62" s="73">
        <v>170.38</v>
      </c>
      <c r="I62" s="46">
        <v>0</v>
      </c>
      <c r="J62" s="46">
        <v>288.62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459</v>
      </c>
      <c r="W62">
        <v>170.38</v>
      </c>
      <c r="X62">
        <v>0</v>
      </c>
      <c r="Y62">
        <v>0</v>
      </c>
      <c r="Z62">
        <v>0</v>
      </c>
      <c r="AA62">
        <v>288.62</v>
      </c>
    </row>
    <row r="63" spans="7:27">
      <c r="G63" t="s">
        <v>105</v>
      </c>
      <c r="H63" s="73">
        <v>477.82</v>
      </c>
      <c r="I63" s="46">
        <v>0</v>
      </c>
      <c r="J63" s="46">
        <v>318.55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796.37</v>
      </c>
      <c r="W63">
        <v>477.82</v>
      </c>
      <c r="X63">
        <v>0</v>
      </c>
      <c r="Y63">
        <v>0</v>
      </c>
      <c r="Z63">
        <v>0</v>
      </c>
      <c r="AA63">
        <v>318.55</v>
      </c>
    </row>
    <row r="64" spans="7:27">
      <c r="G64" t="s">
        <v>106</v>
      </c>
      <c r="H64" s="73">
        <v>511.61</v>
      </c>
      <c r="I64" s="46">
        <v>0</v>
      </c>
      <c r="J64" s="46">
        <v>330.13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841.74</v>
      </c>
      <c r="W64">
        <v>511.61</v>
      </c>
      <c r="X64">
        <v>0</v>
      </c>
      <c r="Y64">
        <v>0</v>
      </c>
      <c r="Z64">
        <v>0</v>
      </c>
      <c r="AA64">
        <v>330.13</v>
      </c>
    </row>
    <row r="65" spans="7:27">
      <c r="G65" t="s">
        <v>107</v>
      </c>
      <c r="H65" s="73">
        <v>535.74</v>
      </c>
      <c r="I65" s="46">
        <v>0</v>
      </c>
      <c r="J65" s="46">
        <v>248.08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783.82</v>
      </c>
      <c r="W65">
        <v>535.74</v>
      </c>
      <c r="X65">
        <v>0</v>
      </c>
      <c r="Y65">
        <v>0</v>
      </c>
      <c r="Z65">
        <v>0</v>
      </c>
      <c r="AA65">
        <v>248.08</v>
      </c>
    </row>
    <row r="66" spans="7:27">
      <c r="G66" t="s">
        <v>108</v>
      </c>
      <c r="H66" s="73">
        <v>543.46</v>
      </c>
      <c r="I66" s="46">
        <v>0</v>
      </c>
      <c r="J66" s="46">
        <v>245.19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788.65</v>
      </c>
      <c r="W66">
        <v>543.46</v>
      </c>
      <c r="X66">
        <v>0</v>
      </c>
      <c r="Y66">
        <v>0</v>
      </c>
      <c r="Z66">
        <v>0</v>
      </c>
      <c r="AA66">
        <v>245.19</v>
      </c>
    </row>
    <row r="67" spans="7:27">
      <c r="G67" t="s">
        <v>109</v>
      </c>
      <c r="H67" s="73">
        <v>488.74</v>
      </c>
      <c r="I67" s="46">
        <v>0</v>
      </c>
      <c r="J67" s="46">
        <v>231.67</v>
      </c>
      <c r="K67" s="46">
        <v>0</v>
      </c>
      <c r="L67" s="46">
        <v>0</v>
      </c>
      <c r="M67" s="74">
        <v>5.5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725.91</v>
      </c>
      <c r="W67">
        <v>488.74</v>
      </c>
      <c r="X67">
        <v>0</v>
      </c>
      <c r="Y67">
        <v>0</v>
      </c>
      <c r="Z67">
        <v>5.5</v>
      </c>
      <c r="AA67">
        <v>231.67</v>
      </c>
    </row>
    <row r="68" spans="7:27">
      <c r="G68" t="s">
        <v>110</v>
      </c>
      <c r="H68" s="73">
        <v>535.92999999999995</v>
      </c>
      <c r="I68" s="46">
        <v>0</v>
      </c>
      <c r="J68" s="46">
        <v>217.19</v>
      </c>
      <c r="K68" s="46">
        <v>0</v>
      </c>
      <c r="L68" s="46">
        <v>0</v>
      </c>
      <c r="M68" s="74">
        <v>4.54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757.66</v>
      </c>
      <c r="W68">
        <v>535.92999999999995</v>
      </c>
      <c r="X68">
        <v>0</v>
      </c>
      <c r="Y68">
        <v>0</v>
      </c>
      <c r="Z68">
        <v>4.54</v>
      </c>
      <c r="AA68">
        <v>217.19</v>
      </c>
    </row>
    <row r="69" spans="7:27">
      <c r="G69" t="s">
        <v>111</v>
      </c>
      <c r="H69" s="73">
        <v>601.38</v>
      </c>
      <c r="I69" s="46">
        <v>0</v>
      </c>
      <c r="J69" s="46">
        <v>200.78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802.16</v>
      </c>
      <c r="W69">
        <v>601.38</v>
      </c>
      <c r="X69">
        <v>0</v>
      </c>
      <c r="Y69">
        <v>0</v>
      </c>
      <c r="Z69">
        <v>0</v>
      </c>
      <c r="AA69">
        <v>200.78</v>
      </c>
    </row>
    <row r="70" spans="7:27">
      <c r="G70" t="s">
        <v>112</v>
      </c>
      <c r="H70" s="73">
        <v>587.87</v>
      </c>
      <c r="I70" s="46">
        <v>0</v>
      </c>
      <c r="J70" s="46">
        <v>175.68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763.55</v>
      </c>
      <c r="W70">
        <v>587.87</v>
      </c>
      <c r="X70">
        <v>0</v>
      </c>
      <c r="Y70">
        <v>0</v>
      </c>
      <c r="Z70">
        <v>0</v>
      </c>
      <c r="AA70">
        <v>175.68</v>
      </c>
    </row>
    <row r="71" spans="7:27">
      <c r="G71" t="s">
        <v>113</v>
      </c>
      <c r="H71" s="73">
        <v>230.42</v>
      </c>
      <c r="I71" s="46">
        <v>0</v>
      </c>
      <c r="J71" s="46">
        <v>102.32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332.74</v>
      </c>
      <c r="W71">
        <v>230.42</v>
      </c>
      <c r="X71">
        <v>0</v>
      </c>
      <c r="Y71">
        <v>0</v>
      </c>
      <c r="Z71">
        <v>0</v>
      </c>
      <c r="AA71">
        <v>102.32</v>
      </c>
    </row>
    <row r="72" spans="7:27">
      <c r="G72" t="s">
        <v>114</v>
      </c>
      <c r="H72" s="73">
        <v>344.13</v>
      </c>
      <c r="I72" s="46">
        <v>0</v>
      </c>
      <c r="J72" s="46">
        <v>88.81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432.94</v>
      </c>
      <c r="W72">
        <v>344.13</v>
      </c>
      <c r="X72">
        <v>0</v>
      </c>
      <c r="Y72">
        <v>0</v>
      </c>
      <c r="Z72">
        <v>0</v>
      </c>
      <c r="AA72">
        <v>88.81</v>
      </c>
    </row>
    <row r="73" spans="7:27">
      <c r="G73" t="s">
        <v>115</v>
      </c>
      <c r="H73" s="73">
        <v>461.99</v>
      </c>
      <c r="I73" s="46">
        <v>0</v>
      </c>
      <c r="J73" s="46">
        <v>64.680000000000007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526.66999999999996</v>
      </c>
      <c r="W73">
        <v>461.99</v>
      </c>
      <c r="X73">
        <v>0</v>
      </c>
      <c r="Y73">
        <v>0</v>
      </c>
      <c r="Z73">
        <v>0</v>
      </c>
      <c r="AA73">
        <v>64.680000000000007</v>
      </c>
    </row>
    <row r="74" spans="7:27">
      <c r="G74" t="s">
        <v>116</v>
      </c>
      <c r="H74" s="73">
        <v>507.75</v>
      </c>
      <c r="I74" s="46">
        <v>0</v>
      </c>
      <c r="J74" s="46">
        <v>30.89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538.64</v>
      </c>
      <c r="W74">
        <v>507.75</v>
      </c>
      <c r="X74">
        <v>0</v>
      </c>
      <c r="Y74">
        <v>0</v>
      </c>
      <c r="Z74">
        <v>0</v>
      </c>
      <c r="AA74">
        <v>30.89</v>
      </c>
    </row>
    <row r="75" spans="7:27">
      <c r="G75" t="s">
        <v>117</v>
      </c>
      <c r="H75" s="73">
        <v>468.17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468.17</v>
      </c>
      <c r="W75">
        <v>468.17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431.49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431.49</v>
      </c>
      <c r="W76">
        <v>431.49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389.98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389.98</v>
      </c>
      <c r="W77">
        <v>389.98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146.63</v>
      </c>
      <c r="I78" s="46">
        <v>0</v>
      </c>
      <c r="J78" s="46">
        <v>0</v>
      </c>
      <c r="K78" s="46">
        <v>0</v>
      </c>
      <c r="L78" s="46">
        <v>0</v>
      </c>
      <c r="M78" s="74">
        <v>6.66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153.29</v>
      </c>
      <c r="W78">
        <v>146.63</v>
      </c>
      <c r="X78">
        <v>0</v>
      </c>
      <c r="Y78">
        <v>0</v>
      </c>
      <c r="Z78">
        <v>6.66</v>
      </c>
      <c r="AA78">
        <v>0</v>
      </c>
    </row>
    <row r="79" spans="7:27">
      <c r="G79" t="s">
        <v>121</v>
      </c>
      <c r="H79" s="73">
        <v>205.42</v>
      </c>
      <c r="I79" s="46">
        <v>0</v>
      </c>
      <c r="J79" s="46">
        <v>0</v>
      </c>
      <c r="K79" s="46">
        <v>0</v>
      </c>
      <c r="L79" s="46">
        <v>0</v>
      </c>
      <c r="M79" s="74">
        <v>5.79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211.21</v>
      </c>
      <c r="W79">
        <v>205.42</v>
      </c>
      <c r="X79">
        <v>0</v>
      </c>
      <c r="Y79">
        <v>0</v>
      </c>
      <c r="Z79">
        <v>5.79</v>
      </c>
      <c r="AA79">
        <v>0</v>
      </c>
    </row>
    <row r="80" spans="7:27">
      <c r="G80" t="s">
        <v>122</v>
      </c>
      <c r="H80" s="73">
        <v>452.15</v>
      </c>
      <c r="I80" s="46">
        <v>0</v>
      </c>
      <c r="J80" s="46">
        <v>0</v>
      </c>
      <c r="K80" s="46">
        <v>0</v>
      </c>
      <c r="L80" s="46">
        <v>0</v>
      </c>
      <c r="M80" s="74">
        <v>6.85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459</v>
      </c>
      <c r="W80">
        <v>452.15</v>
      </c>
      <c r="X80">
        <v>0</v>
      </c>
      <c r="Y80">
        <v>0</v>
      </c>
      <c r="Z80">
        <v>6.85</v>
      </c>
      <c r="AA80">
        <v>0</v>
      </c>
    </row>
    <row r="81" spans="7:27">
      <c r="G81" t="s">
        <v>123</v>
      </c>
      <c r="H81" s="73">
        <v>631.30999999999995</v>
      </c>
      <c r="I81" s="46">
        <v>0</v>
      </c>
      <c r="J81" s="46">
        <v>0</v>
      </c>
      <c r="K81" s="46">
        <v>0</v>
      </c>
      <c r="L81" s="46">
        <v>0</v>
      </c>
      <c r="M81" s="74">
        <v>6.56</v>
      </c>
      <c r="N81" s="73">
        <v>0</v>
      </c>
      <c r="O81" s="46">
        <v>0</v>
      </c>
      <c r="P81" s="46">
        <v>0</v>
      </c>
      <c r="Q81" s="46">
        <v>-30</v>
      </c>
      <c r="R81" s="46">
        <v>0</v>
      </c>
      <c r="S81" s="74">
        <v>0</v>
      </c>
      <c r="U81" s="73">
        <v>-30</v>
      </c>
      <c r="V81" s="74">
        <v>637.87</v>
      </c>
      <c r="W81">
        <v>631.30999999999995</v>
      </c>
      <c r="X81">
        <v>0</v>
      </c>
      <c r="Y81">
        <v>-30</v>
      </c>
      <c r="Z81">
        <v>6.56</v>
      </c>
      <c r="AA81">
        <v>0</v>
      </c>
    </row>
    <row r="82" spans="7:27">
      <c r="G82" t="s">
        <v>124</v>
      </c>
      <c r="H82" s="73">
        <v>544.91</v>
      </c>
      <c r="I82" s="46">
        <v>0</v>
      </c>
      <c r="J82" s="46">
        <v>0</v>
      </c>
      <c r="K82" s="46">
        <v>0</v>
      </c>
      <c r="L82" s="46">
        <v>0</v>
      </c>
      <c r="M82" s="74">
        <v>8.11</v>
      </c>
      <c r="N82" s="73">
        <v>0</v>
      </c>
      <c r="O82" s="46">
        <v>0</v>
      </c>
      <c r="P82" s="46">
        <v>0</v>
      </c>
      <c r="Q82" s="46">
        <v>-36</v>
      </c>
      <c r="R82" s="46">
        <v>0</v>
      </c>
      <c r="S82" s="74">
        <v>0</v>
      </c>
      <c r="U82" s="73">
        <v>-36</v>
      </c>
      <c r="V82" s="74">
        <v>553.02</v>
      </c>
      <c r="W82">
        <v>544.91</v>
      </c>
      <c r="X82">
        <v>0</v>
      </c>
      <c r="Y82">
        <v>-36</v>
      </c>
      <c r="Z82">
        <v>8.11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4.05</v>
      </c>
      <c r="N83" s="73">
        <v>0</v>
      </c>
      <c r="O83" s="46">
        <v>0</v>
      </c>
      <c r="P83" s="46">
        <v>0</v>
      </c>
      <c r="Q83" s="46">
        <v>-50</v>
      </c>
      <c r="R83" s="46">
        <v>0</v>
      </c>
      <c r="S83" s="74">
        <v>0</v>
      </c>
      <c r="U83" s="73">
        <v>-50</v>
      </c>
      <c r="V83" s="74">
        <v>4.05</v>
      </c>
      <c r="W83">
        <v>0</v>
      </c>
      <c r="X83">
        <v>0</v>
      </c>
      <c r="Y83">
        <v>-50</v>
      </c>
      <c r="Z83">
        <v>4.05</v>
      </c>
      <c r="AA83">
        <v>0</v>
      </c>
    </row>
    <row r="84" spans="7:27">
      <c r="G84" t="s">
        <v>126</v>
      </c>
      <c r="H84" s="73">
        <v>4.58</v>
      </c>
      <c r="I84" s="46">
        <v>0</v>
      </c>
      <c r="J84" s="46">
        <v>0</v>
      </c>
      <c r="K84" s="46">
        <v>0</v>
      </c>
      <c r="L84" s="46">
        <v>0</v>
      </c>
      <c r="M84" s="74">
        <v>5.82</v>
      </c>
      <c r="N84" s="73">
        <v>0</v>
      </c>
      <c r="O84" s="46">
        <v>0</v>
      </c>
      <c r="P84" s="46">
        <v>0</v>
      </c>
      <c r="Q84" s="46">
        <v>-50</v>
      </c>
      <c r="R84" s="46">
        <v>0</v>
      </c>
      <c r="S84" s="74">
        <v>0</v>
      </c>
      <c r="U84" s="73">
        <v>-50</v>
      </c>
      <c r="V84" s="74">
        <v>10.4</v>
      </c>
      <c r="W84">
        <v>4.58</v>
      </c>
      <c r="X84">
        <v>0</v>
      </c>
      <c r="Y84">
        <v>-50</v>
      </c>
      <c r="Z84">
        <v>5.82</v>
      </c>
      <c r="AA84">
        <v>0</v>
      </c>
    </row>
    <row r="85" spans="7:27">
      <c r="G85" t="s">
        <v>127</v>
      </c>
      <c r="H85" s="73">
        <v>95.94</v>
      </c>
      <c r="I85" s="46">
        <v>0</v>
      </c>
      <c r="J85" s="46">
        <v>0</v>
      </c>
      <c r="K85" s="46">
        <v>0</v>
      </c>
      <c r="L85" s="46">
        <v>0</v>
      </c>
      <c r="M85" s="74">
        <v>5.8</v>
      </c>
      <c r="N85" s="73">
        <v>0</v>
      </c>
      <c r="O85" s="46">
        <v>0</v>
      </c>
      <c r="P85" s="46">
        <v>0</v>
      </c>
      <c r="Q85" s="46">
        <v>-50</v>
      </c>
      <c r="R85" s="46">
        <v>0</v>
      </c>
      <c r="S85" s="74">
        <v>0</v>
      </c>
      <c r="U85" s="73">
        <v>-50</v>
      </c>
      <c r="V85" s="74">
        <v>101.74</v>
      </c>
      <c r="W85">
        <v>95.94</v>
      </c>
      <c r="X85">
        <v>0</v>
      </c>
      <c r="Y85">
        <v>-50</v>
      </c>
      <c r="Z85">
        <v>5.8</v>
      </c>
      <c r="AA85">
        <v>0</v>
      </c>
    </row>
    <row r="86" spans="7:27">
      <c r="G86" t="s">
        <v>128</v>
      </c>
      <c r="H86" s="73">
        <v>175.46</v>
      </c>
      <c r="I86" s="46">
        <v>0</v>
      </c>
      <c r="J86" s="46">
        <v>0</v>
      </c>
      <c r="K86" s="46">
        <v>0</v>
      </c>
      <c r="L86" s="46">
        <v>0</v>
      </c>
      <c r="M86" s="74">
        <v>4.88</v>
      </c>
      <c r="N86" s="73">
        <v>0</v>
      </c>
      <c r="O86" s="46">
        <v>0</v>
      </c>
      <c r="P86" s="46">
        <v>0</v>
      </c>
      <c r="Q86" s="46">
        <v>-50</v>
      </c>
      <c r="R86" s="46">
        <v>0</v>
      </c>
      <c r="S86" s="74">
        <v>0</v>
      </c>
      <c r="U86" s="73">
        <v>-50</v>
      </c>
      <c r="V86" s="74">
        <v>180.34</v>
      </c>
      <c r="W86">
        <v>175.46</v>
      </c>
      <c r="X86">
        <v>0</v>
      </c>
      <c r="Y86">
        <v>-50</v>
      </c>
      <c r="Z86">
        <v>4.88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3.06</v>
      </c>
      <c r="N87" s="73">
        <v>0</v>
      </c>
      <c r="O87" s="46">
        <v>0</v>
      </c>
      <c r="P87" s="46">
        <v>0</v>
      </c>
      <c r="Q87" s="46">
        <v>-50</v>
      </c>
      <c r="R87" s="46">
        <v>0</v>
      </c>
      <c r="S87" s="74">
        <v>0</v>
      </c>
      <c r="U87" s="73">
        <v>-50</v>
      </c>
      <c r="V87" s="74">
        <v>3.06</v>
      </c>
      <c r="W87">
        <v>0</v>
      </c>
      <c r="X87">
        <v>0</v>
      </c>
      <c r="Y87">
        <v>-50</v>
      </c>
      <c r="Z87">
        <v>3.06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2.5299999999999998</v>
      </c>
      <c r="N88" s="73">
        <v>0</v>
      </c>
      <c r="O88" s="46">
        <v>0</v>
      </c>
      <c r="P88" s="46">
        <v>0</v>
      </c>
      <c r="Q88" s="46">
        <v>-50</v>
      </c>
      <c r="R88" s="46">
        <v>0</v>
      </c>
      <c r="S88" s="74">
        <v>0</v>
      </c>
      <c r="U88" s="73">
        <v>-50</v>
      </c>
      <c r="V88" s="74">
        <v>2.5299999999999998</v>
      </c>
      <c r="W88">
        <v>0</v>
      </c>
      <c r="X88">
        <v>0</v>
      </c>
      <c r="Y88">
        <v>-50</v>
      </c>
      <c r="Z88">
        <v>2.5299999999999998</v>
      </c>
      <c r="AA88">
        <v>0</v>
      </c>
    </row>
    <row r="89" spans="7:27">
      <c r="G89" t="s">
        <v>131</v>
      </c>
      <c r="H89" s="73">
        <v>46.38</v>
      </c>
      <c r="I89" s="46">
        <v>36.17</v>
      </c>
      <c r="J89" s="46">
        <v>0</v>
      </c>
      <c r="K89" s="46">
        <v>0</v>
      </c>
      <c r="L89" s="46">
        <v>0</v>
      </c>
      <c r="M89" s="74">
        <v>2.36</v>
      </c>
      <c r="N89" s="73">
        <v>0</v>
      </c>
      <c r="O89" s="46">
        <v>0</v>
      </c>
      <c r="P89" s="46">
        <v>0</v>
      </c>
      <c r="Q89" s="46">
        <v>-50</v>
      </c>
      <c r="R89" s="46">
        <v>0</v>
      </c>
      <c r="S89" s="74">
        <v>0</v>
      </c>
      <c r="U89" s="73">
        <v>-50</v>
      </c>
      <c r="V89" s="74">
        <v>84.91</v>
      </c>
      <c r="W89">
        <v>46.38</v>
      </c>
      <c r="X89">
        <v>36.17</v>
      </c>
      <c r="Y89">
        <v>-50</v>
      </c>
      <c r="Z89">
        <v>2.36</v>
      </c>
      <c r="AA89">
        <v>0</v>
      </c>
    </row>
    <row r="90" spans="7:27">
      <c r="G90" t="s">
        <v>132</v>
      </c>
      <c r="H90" s="73">
        <v>84.15</v>
      </c>
      <c r="I90" s="46">
        <v>54.28</v>
      </c>
      <c r="J90" s="46">
        <v>0</v>
      </c>
      <c r="K90" s="46">
        <v>0</v>
      </c>
      <c r="L90" s="46">
        <v>0</v>
      </c>
      <c r="M90" s="74">
        <v>2.86</v>
      </c>
      <c r="N90" s="73">
        <v>0</v>
      </c>
      <c r="O90" s="46">
        <v>0</v>
      </c>
      <c r="P90" s="46">
        <v>0</v>
      </c>
      <c r="Q90" s="46">
        <v>-55</v>
      </c>
      <c r="R90" s="46">
        <v>0</v>
      </c>
      <c r="S90" s="74">
        <v>0</v>
      </c>
      <c r="U90" s="73">
        <v>-55</v>
      </c>
      <c r="V90" s="74">
        <v>141.29</v>
      </c>
      <c r="W90">
        <v>84.15</v>
      </c>
      <c r="X90">
        <v>54.28</v>
      </c>
      <c r="Y90">
        <v>-55</v>
      </c>
      <c r="Z90">
        <v>2.86</v>
      </c>
      <c r="AA90">
        <v>0</v>
      </c>
    </row>
    <row r="91" spans="7:27">
      <c r="G91" t="s">
        <v>133</v>
      </c>
      <c r="H91" s="73">
        <v>10.54</v>
      </c>
      <c r="I91" s="46">
        <v>0</v>
      </c>
      <c r="J91" s="46">
        <v>0</v>
      </c>
      <c r="K91" s="46">
        <v>0</v>
      </c>
      <c r="L91" s="46">
        <v>0</v>
      </c>
      <c r="M91" s="74">
        <v>1.36</v>
      </c>
      <c r="N91" s="73">
        <v>0</v>
      </c>
      <c r="O91" s="46">
        <v>0</v>
      </c>
      <c r="P91" s="46">
        <v>0</v>
      </c>
      <c r="Q91" s="46">
        <v>-58</v>
      </c>
      <c r="R91" s="46">
        <v>0</v>
      </c>
      <c r="S91" s="74">
        <v>0</v>
      </c>
      <c r="U91" s="73">
        <v>-58</v>
      </c>
      <c r="V91" s="74">
        <v>11.9</v>
      </c>
      <c r="W91">
        <v>10.54</v>
      </c>
      <c r="X91">
        <v>0</v>
      </c>
      <c r="Y91">
        <v>-58</v>
      </c>
      <c r="Z91">
        <v>1.36</v>
      </c>
      <c r="AA91">
        <v>0</v>
      </c>
    </row>
    <row r="92" spans="7:27">
      <c r="G92" t="s">
        <v>134</v>
      </c>
      <c r="H92" s="73">
        <v>65.959999999999994</v>
      </c>
      <c r="I92" s="46">
        <v>0</v>
      </c>
      <c r="J92" s="46">
        <v>0</v>
      </c>
      <c r="K92" s="46">
        <v>0</v>
      </c>
      <c r="L92" s="46">
        <v>0</v>
      </c>
      <c r="M92" s="74">
        <v>0.91</v>
      </c>
      <c r="N92" s="73">
        <v>0</v>
      </c>
      <c r="O92" s="46">
        <v>0</v>
      </c>
      <c r="P92" s="46">
        <v>0</v>
      </c>
      <c r="Q92" s="46">
        <v>-58</v>
      </c>
      <c r="R92" s="46">
        <v>0</v>
      </c>
      <c r="S92" s="74">
        <v>0</v>
      </c>
      <c r="U92" s="73">
        <v>-58</v>
      </c>
      <c r="V92" s="74">
        <v>66.87</v>
      </c>
      <c r="W92">
        <v>65.959999999999994</v>
      </c>
      <c r="X92">
        <v>0</v>
      </c>
      <c r="Y92">
        <v>-58</v>
      </c>
      <c r="Z92">
        <v>0.91</v>
      </c>
      <c r="AA92">
        <v>0</v>
      </c>
    </row>
    <row r="93" spans="7:27">
      <c r="G93" t="s">
        <v>135</v>
      </c>
      <c r="H93" s="73">
        <v>188</v>
      </c>
      <c r="I93" s="46">
        <v>11.72</v>
      </c>
      <c r="J93" s="46">
        <v>7.33</v>
      </c>
      <c r="K93" s="46">
        <v>0</v>
      </c>
      <c r="L93" s="46">
        <v>0</v>
      </c>
      <c r="M93" s="74">
        <v>0.5</v>
      </c>
      <c r="N93" s="73">
        <v>0</v>
      </c>
      <c r="O93" s="46">
        <v>0</v>
      </c>
      <c r="P93" s="46">
        <v>0</v>
      </c>
      <c r="Q93" s="46">
        <v>-56</v>
      </c>
      <c r="R93" s="46">
        <v>0</v>
      </c>
      <c r="S93" s="74">
        <v>0</v>
      </c>
      <c r="U93" s="73">
        <v>-56</v>
      </c>
      <c r="V93" s="74">
        <v>207.55</v>
      </c>
      <c r="W93">
        <v>188</v>
      </c>
      <c r="X93">
        <v>11.72</v>
      </c>
      <c r="Y93">
        <v>-56</v>
      </c>
      <c r="Z93">
        <v>0.5</v>
      </c>
      <c r="AA93">
        <v>7.33</v>
      </c>
    </row>
    <row r="94" spans="7:27">
      <c r="G94" t="s">
        <v>136</v>
      </c>
      <c r="H94" s="73">
        <v>228.62</v>
      </c>
      <c r="I94" s="46">
        <v>25.58</v>
      </c>
      <c r="J94" s="46">
        <v>77.63</v>
      </c>
      <c r="K94" s="46">
        <v>0</v>
      </c>
      <c r="L94" s="46">
        <v>0</v>
      </c>
      <c r="M94" s="74">
        <v>0.61</v>
      </c>
      <c r="N94" s="73">
        <v>0</v>
      </c>
      <c r="O94" s="46">
        <v>0</v>
      </c>
      <c r="P94" s="46">
        <v>0</v>
      </c>
      <c r="Q94" s="46">
        <v>-56</v>
      </c>
      <c r="R94" s="46">
        <v>0</v>
      </c>
      <c r="S94" s="74">
        <v>0</v>
      </c>
      <c r="U94" s="73">
        <v>-56</v>
      </c>
      <c r="V94" s="74">
        <v>332.44</v>
      </c>
      <c r="W94">
        <v>228.62</v>
      </c>
      <c r="X94">
        <v>25.58</v>
      </c>
      <c r="Y94">
        <v>-56</v>
      </c>
      <c r="Z94">
        <v>0.61</v>
      </c>
      <c r="AA94">
        <v>77.63</v>
      </c>
    </row>
    <row r="95" spans="7:27">
      <c r="G95" t="s">
        <v>137</v>
      </c>
      <c r="H95" s="73">
        <v>233.11</v>
      </c>
      <c r="I95" s="46">
        <v>37.950000000000003</v>
      </c>
      <c r="J95" s="46">
        <v>86.83</v>
      </c>
      <c r="K95" s="46">
        <v>0</v>
      </c>
      <c r="L95" s="46">
        <v>0</v>
      </c>
      <c r="M95" s="74">
        <v>0.98</v>
      </c>
      <c r="N95" s="73">
        <v>0</v>
      </c>
      <c r="O95" s="46">
        <v>0</v>
      </c>
      <c r="P95" s="46">
        <v>0</v>
      </c>
      <c r="Q95" s="46">
        <v>-60</v>
      </c>
      <c r="R95" s="46">
        <v>0</v>
      </c>
      <c r="S95" s="74">
        <v>0</v>
      </c>
      <c r="U95" s="73">
        <v>-60</v>
      </c>
      <c r="V95" s="74">
        <v>358.87</v>
      </c>
      <c r="W95">
        <v>233.11</v>
      </c>
      <c r="X95">
        <v>37.950000000000003</v>
      </c>
      <c r="Y95">
        <v>-60</v>
      </c>
      <c r="Z95">
        <v>0.98</v>
      </c>
      <c r="AA95">
        <v>86.83</v>
      </c>
    </row>
    <row r="96" spans="7:27">
      <c r="G96" t="s">
        <v>138</v>
      </c>
      <c r="H96" s="73">
        <v>270.83</v>
      </c>
      <c r="I96" s="46">
        <v>44.99</v>
      </c>
      <c r="J96" s="46">
        <v>90.87</v>
      </c>
      <c r="K96" s="46">
        <v>0</v>
      </c>
      <c r="L96" s="46">
        <v>0</v>
      </c>
      <c r="M96" s="74">
        <v>0.44</v>
      </c>
      <c r="N96" s="73">
        <v>0</v>
      </c>
      <c r="O96" s="46">
        <v>0</v>
      </c>
      <c r="P96" s="46">
        <v>0</v>
      </c>
      <c r="Q96" s="46">
        <v>-58</v>
      </c>
      <c r="R96" s="46">
        <v>0</v>
      </c>
      <c r="S96" s="74">
        <v>0</v>
      </c>
      <c r="U96" s="73">
        <v>-58</v>
      </c>
      <c r="V96" s="74">
        <v>407.13</v>
      </c>
      <c r="W96">
        <v>270.83</v>
      </c>
      <c r="X96">
        <v>44.99</v>
      </c>
      <c r="Y96">
        <v>-58</v>
      </c>
      <c r="Z96">
        <v>0.44</v>
      </c>
      <c r="AA96">
        <v>90.87</v>
      </c>
    </row>
    <row r="97" spans="1:83">
      <c r="G97" t="s">
        <v>139</v>
      </c>
      <c r="H97" s="73">
        <v>282.87</v>
      </c>
      <c r="I97" s="46">
        <v>50.12</v>
      </c>
      <c r="J97" s="46">
        <v>93.05</v>
      </c>
      <c r="K97" s="46">
        <v>0</v>
      </c>
      <c r="L97" s="46">
        <v>0</v>
      </c>
      <c r="M97" s="74">
        <v>0.99</v>
      </c>
      <c r="N97" s="73">
        <v>0</v>
      </c>
      <c r="O97" s="46">
        <v>0</v>
      </c>
      <c r="P97" s="46">
        <v>0</v>
      </c>
      <c r="Q97" s="46">
        <v>-62</v>
      </c>
      <c r="R97" s="46">
        <v>0</v>
      </c>
      <c r="S97" s="74">
        <v>0</v>
      </c>
      <c r="U97" s="73">
        <v>-62</v>
      </c>
      <c r="V97" s="74">
        <v>427.03</v>
      </c>
      <c r="W97">
        <v>282.87</v>
      </c>
      <c r="X97">
        <v>50.12</v>
      </c>
      <c r="Y97">
        <v>-62</v>
      </c>
      <c r="Z97">
        <v>0.99</v>
      </c>
      <c r="AA97">
        <v>93.05</v>
      </c>
    </row>
    <row r="98" spans="1:83">
      <c r="G98" t="s">
        <v>140</v>
      </c>
      <c r="H98" s="73">
        <v>270.66000000000003</v>
      </c>
      <c r="I98" s="46">
        <v>49.59</v>
      </c>
      <c r="J98" s="46">
        <v>93.52</v>
      </c>
      <c r="K98" s="46">
        <v>0</v>
      </c>
      <c r="L98" s="46">
        <v>0</v>
      </c>
      <c r="M98" s="74">
        <v>0.9</v>
      </c>
      <c r="N98" s="73">
        <v>0</v>
      </c>
      <c r="O98" s="46">
        <v>0</v>
      </c>
      <c r="P98" s="46">
        <v>0</v>
      </c>
      <c r="Q98" s="46">
        <v>-62</v>
      </c>
      <c r="R98" s="46">
        <v>0</v>
      </c>
      <c r="S98" s="74">
        <v>0</v>
      </c>
      <c r="U98" s="73">
        <v>-62</v>
      </c>
      <c r="V98" s="74">
        <v>414.67</v>
      </c>
      <c r="W98">
        <v>270.66000000000003</v>
      </c>
      <c r="X98">
        <v>49.59</v>
      </c>
      <c r="Y98">
        <v>-62</v>
      </c>
      <c r="Z98">
        <v>0.9</v>
      </c>
      <c r="AA98">
        <v>93.52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4.795987499999999</v>
      </c>
      <c r="I99" s="69">
        <f t="shared" ref="I99:BQ99" si="1">SUM(I3:I98)/4000</f>
        <v>0.20398000000000005</v>
      </c>
      <c r="J99" s="69">
        <f t="shared" si="1"/>
        <v>1.1143925000000001</v>
      </c>
      <c r="K99" s="69">
        <f t="shared" si="1"/>
        <v>0</v>
      </c>
      <c r="L99" s="69">
        <f t="shared" si="1"/>
        <v>0</v>
      </c>
      <c r="M99" s="69">
        <f t="shared" si="1"/>
        <v>2.3152499999999999E-2</v>
      </c>
      <c r="N99" s="68">
        <f t="shared" si="1"/>
        <v>0</v>
      </c>
      <c r="O99" s="69">
        <f t="shared" si="1"/>
        <v>-0.80922499999999997</v>
      </c>
      <c r="P99" s="69">
        <f t="shared" si="1"/>
        <v>0</v>
      </c>
      <c r="Q99" s="69">
        <f t="shared" si="1"/>
        <v>-0.75524999999999998</v>
      </c>
      <c r="R99" s="69">
        <f t="shared" si="1"/>
        <v>0</v>
      </c>
      <c r="S99" s="70">
        <f t="shared" si="1"/>
        <v>0</v>
      </c>
      <c r="U99" s="68">
        <f t="shared" si="1"/>
        <v>-1.5644749999999998</v>
      </c>
      <c r="V99" s="70">
        <f t="shared" si="1"/>
        <v>6.1375124999999988</v>
      </c>
      <c r="W99">
        <f t="shared" si="1"/>
        <v>4.795987499999999</v>
      </c>
      <c r="X99">
        <f t="shared" si="1"/>
        <v>-0.60524500000000014</v>
      </c>
      <c r="Y99">
        <f t="shared" si="1"/>
        <v>-0.75524999999999998</v>
      </c>
      <c r="Z99">
        <f t="shared" si="1"/>
        <v>2.3152499999999999E-2</v>
      </c>
      <c r="AA99">
        <f t="shared" si="1"/>
        <v>1.1143925000000001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P3" activePane="bottomRight" state="frozen"/>
      <selection sqref="A1:D35"/>
      <selection pane="topRight" sqref="A1:D35"/>
      <selection pane="bottomLeft" sqref="A1:D35"/>
      <selection pane="bottomRight" activeCell="BX3" sqref="BX3:B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538</v>
      </c>
      <c r="X1" t="s">
        <v>540</v>
      </c>
      <c r="Y1" t="s">
        <v>18</v>
      </c>
      <c r="Z1" t="s">
        <v>543</v>
      </c>
      <c r="AA1" t="s">
        <v>545</v>
      </c>
      <c r="AB1" t="s">
        <v>547</v>
      </c>
      <c r="AC1" t="s">
        <v>549</v>
      </c>
      <c r="AD1" t="s">
        <v>551</v>
      </c>
      <c r="AE1" t="s">
        <v>553</v>
      </c>
      <c r="AF1" t="s">
        <v>551</v>
      </c>
      <c r="AG1" t="s">
        <v>556</v>
      </c>
      <c r="AH1" t="s">
        <v>558</v>
      </c>
      <c r="AI1" t="s">
        <v>551</v>
      </c>
      <c r="AJ1" t="s">
        <v>561</v>
      </c>
      <c r="AK1" t="s">
        <v>563</v>
      </c>
      <c r="AL1" t="s">
        <v>565</v>
      </c>
      <c r="AM1" t="s">
        <v>567</v>
      </c>
      <c r="AN1" t="s">
        <v>551</v>
      </c>
      <c r="AO1" t="s">
        <v>570</v>
      </c>
      <c r="AP1" t="s">
        <v>572</v>
      </c>
      <c r="AQ1" t="s">
        <v>574</v>
      </c>
      <c r="AR1" t="s">
        <v>576</v>
      </c>
      <c r="AS1" t="s">
        <v>578</v>
      </c>
      <c r="AT1" t="s">
        <v>580</v>
      </c>
      <c r="AU1" t="s">
        <v>563</v>
      </c>
      <c r="AV1" t="s">
        <v>583</v>
      </c>
      <c r="AW1" t="s">
        <v>551</v>
      </c>
      <c r="AX1" t="s">
        <v>586</v>
      </c>
      <c r="AY1" t="s">
        <v>588</v>
      </c>
      <c r="AZ1" t="s">
        <v>590</v>
      </c>
      <c r="BA1" t="s">
        <v>592</v>
      </c>
      <c r="BB1" t="s">
        <v>594</v>
      </c>
      <c r="BC1" t="s">
        <v>543</v>
      </c>
      <c r="BD1" t="s">
        <v>561</v>
      </c>
      <c r="BE1" t="s">
        <v>599</v>
      </c>
      <c r="BF1" t="s">
        <v>18</v>
      </c>
      <c r="BG1" t="s">
        <v>602</v>
      </c>
      <c r="BH1" t="s">
        <v>604</v>
      </c>
      <c r="BI1" t="s">
        <v>583</v>
      </c>
      <c r="BJ1" t="s">
        <v>590</v>
      </c>
      <c r="BK1" t="s">
        <v>588</v>
      </c>
      <c r="BL1" t="s">
        <v>576</v>
      </c>
      <c r="BM1" t="s">
        <v>451</v>
      </c>
      <c r="BN1" t="s">
        <v>612</v>
      </c>
      <c r="BO1" t="s">
        <v>592</v>
      </c>
      <c r="BP1" t="s">
        <v>599</v>
      </c>
      <c r="BQ1" t="s">
        <v>572</v>
      </c>
      <c r="BR1" t="s">
        <v>586</v>
      </c>
      <c r="BS1" t="s">
        <v>558</v>
      </c>
      <c r="BT1" t="s">
        <v>619</v>
      </c>
      <c r="BU1" t="s">
        <v>547</v>
      </c>
      <c r="BV1" t="s">
        <v>622</v>
      </c>
      <c r="BW1" t="s">
        <v>549</v>
      </c>
      <c r="BX1" t="s">
        <v>625</v>
      </c>
    </row>
    <row r="2" spans="1:7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45434</v>
      </c>
      <c r="W2" s="28" t="s">
        <v>146</v>
      </c>
      <c r="X2" t="s">
        <v>148</v>
      </c>
      <c r="Y2" t="s">
        <v>149</v>
      </c>
      <c r="Z2" t="s">
        <v>145</v>
      </c>
      <c r="AA2" t="s">
        <v>358</v>
      </c>
      <c r="AB2" t="s">
        <v>145</v>
      </c>
      <c r="AC2" t="s">
        <v>145</v>
      </c>
      <c r="AD2" t="s">
        <v>240</v>
      </c>
      <c r="AE2" t="s">
        <v>146</v>
      </c>
      <c r="AF2" t="s">
        <v>240</v>
      </c>
      <c r="AG2" t="s">
        <v>149</v>
      </c>
      <c r="AH2" t="s">
        <v>145</v>
      </c>
      <c r="AI2" t="s">
        <v>240</v>
      </c>
      <c r="AJ2" t="s">
        <v>146</v>
      </c>
      <c r="AK2" t="s">
        <v>148</v>
      </c>
      <c r="AL2" t="s">
        <v>149</v>
      </c>
      <c r="AM2" t="s">
        <v>149</v>
      </c>
      <c r="AN2" t="s">
        <v>240</v>
      </c>
      <c r="AO2" t="s">
        <v>145</v>
      </c>
      <c r="AP2" t="s">
        <v>145</v>
      </c>
      <c r="AQ2" t="s">
        <v>145</v>
      </c>
      <c r="AR2" t="s">
        <v>145</v>
      </c>
      <c r="AS2" t="s">
        <v>145</v>
      </c>
      <c r="AT2" t="s">
        <v>146</v>
      </c>
      <c r="AU2" t="s">
        <v>148</v>
      </c>
      <c r="AV2" t="s">
        <v>145</v>
      </c>
      <c r="AW2" t="s">
        <v>145</v>
      </c>
      <c r="AX2" t="s">
        <v>145</v>
      </c>
      <c r="AY2" t="s">
        <v>145</v>
      </c>
      <c r="AZ2" t="s">
        <v>145</v>
      </c>
      <c r="BA2" t="s">
        <v>145</v>
      </c>
      <c r="BB2" t="s">
        <v>595</v>
      </c>
      <c r="BC2" t="s">
        <v>145</v>
      </c>
      <c r="BD2" t="s">
        <v>146</v>
      </c>
      <c r="BE2" t="s">
        <v>145</v>
      </c>
      <c r="BF2" t="s">
        <v>149</v>
      </c>
      <c r="BG2" t="s">
        <v>369</v>
      </c>
      <c r="BH2" t="s">
        <v>149</v>
      </c>
      <c r="BI2" t="s">
        <v>145</v>
      </c>
      <c r="BJ2" t="s">
        <v>145</v>
      </c>
      <c r="BK2" t="s">
        <v>145</v>
      </c>
      <c r="BL2" t="s">
        <v>145</v>
      </c>
      <c r="BM2" t="s">
        <v>610</v>
      </c>
      <c r="BN2" t="s">
        <v>148</v>
      </c>
      <c r="BO2" t="s">
        <v>145</v>
      </c>
      <c r="BP2" t="s">
        <v>145</v>
      </c>
      <c r="BQ2" t="s">
        <v>145</v>
      </c>
      <c r="BR2" t="s">
        <v>145</v>
      </c>
      <c r="BS2" t="s">
        <v>145</v>
      </c>
      <c r="BT2" t="s">
        <v>149</v>
      </c>
      <c r="BU2" t="s">
        <v>145</v>
      </c>
      <c r="BV2" t="s">
        <v>145</v>
      </c>
      <c r="BW2" t="s">
        <v>145</v>
      </c>
      <c r="BX2" t="s">
        <v>146</v>
      </c>
    </row>
    <row r="3" spans="1:7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916.5899999999998</v>
      </c>
      <c r="I3" s="53">
        <v>154.63</v>
      </c>
      <c r="J3" s="53">
        <v>543.56999999999994</v>
      </c>
      <c r="K3" s="53">
        <v>116.03999999999999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627</v>
      </c>
      <c r="W3">
        <v>9.65</v>
      </c>
      <c r="X3">
        <v>12.43</v>
      </c>
      <c r="Y3">
        <v>67.569999999999993</v>
      </c>
      <c r="Z3">
        <v>289.58999999999997</v>
      </c>
      <c r="AA3">
        <v>0.53</v>
      </c>
      <c r="AB3">
        <v>0</v>
      </c>
      <c r="AC3">
        <v>0</v>
      </c>
      <c r="AD3">
        <v>0</v>
      </c>
      <c r="AE3">
        <v>39.58</v>
      </c>
      <c r="AF3">
        <v>0</v>
      </c>
      <c r="AG3">
        <v>193.06</v>
      </c>
      <c r="AH3">
        <v>0</v>
      </c>
      <c r="AI3">
        <v>4.83</v>
      </c>
      <c r="AJ3">
        <v>0</v>
      </c>
      <c r="AK3">
        <v>37.29</v>
      </c>
      <c r="AL3">
        <v>96.53</v>
      </c>
      <c r="AM3">
        <v>52.51</v>
      </c>
      <c r="AN3">
        <v>1.93</v>
      </c>
      <c r="AO3">
        <v>48.26</v>
      </c>
      <c r="AP3">
        <v>0</v>
      </c>
      <c r="AQ3">
        <v>38.61</v>
      </c>
      <c r="AR3">
        <v>0</v>
      </c>
      <c r="AS3">
        <v>58.88</v>
      </c>
      <c r="AT3">
        <v>38.61</v>
      </c>
      <c r="AU3">
        <v>37.29</v>
      </c>
      <c r="AV3">
        <v>0</v>
      </c>
      <c r="AW3">
        <v>57.92</v>
      </c>
      <c r="AX3">
        <v>0</v>
      </c>
      <c r="AY3">
        <v>0</v>
      </c>
      <c r="AZ3">
        <v>0</v>
      </c>
      <c r="BA3">
        <v>0</v>
      </c>
      <c r="BB3">
        <v>2</v>
      </c>
      <c r="BC3">
        <v>96.53</v>
      </c>
      <c r="BD3">
        <v>66.790000000000006</v>
      </c>
      <c r="BE3">
        <v>0</v>
      </c>
      <c r="BF3">
        <v>115.84</v>
      </c>
      <c r="BG3">
        <v>0</v>
      </c>
      <c r="BH3">
        <v>18.059999999999999</v>
      </c>
      <c r="BI3">
        <v>0</v>
      </c>
      <c r="BJ3">
        <v>19.309999999999999</v>
      </c>
      <c r="BK3">
        <v>4.83</v>
      </c>
      <c r="BL3">
        <v>57.92</v>
      </c>
      <c r="BM3">
        <v>0</v>
      </c>
      <c r="BN3">
        <v>29.03</v>
      </c>
      <c r="BO3">
        <v>46.33</v>
      </c>
      <c r="BP3">
        <v>48.26</v>
      </c>
      <c r="BQ3">
        <v>5.79</v>
      </c>
      <c r="BR3">
        <v>14.48</v>
      </c>
      <c r="BS3">
        <v>48.26</v>
      </c>
      <c r="BT3">
        <v>0</v>
      </c>
      <c r="BU3">
        <v>6.76</v>
      </c>
      <c r="BV3">
        <v>48.26</v>
      </c>
      <c r="BW3">
        <v>19.309999999999999</v>
      </c>
      <c r="BX3">
        <v>0</v>
      </c>
    </row>
    <row r="4" spans="1:76">
      <c r="A4" t="s">
        <v>234</v>
      </c>
      <c r="B4" t="s">
        <v>226</v>
      </c>
      <c r="C4" t="s">
        <v>228</v>
      </c>
      <c r="G4" t="s">
        <v>46</v>
      </c>
      <c r="H4" s="73">
        <v>916.5899999999998</v>
      </c>
      <c r="I4" s="46">
        <v>154.63</v>
      </c>
      <c r="J4" s="46">
        <v>543.56999999999994</v>
      </c>
      <c r="K4" s="46">
        <v>116.03999999999999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628</v>
      </c>
      <c r="W4">
        <v>9.65</v>
      </c>
      <c r="X4">
        <v>12.43</v>
      </c>
      <c r="Y4">
        <v>67.569999999999993</v>
      </c>
      <c r="Z4">
        <v>289.58999999999997</v>
      </c>
      <c r="AA4">
        <v>0.53</v>
      </c>
      <c r="AB4">
        <v>0</v>
      </c>
      <c r="AC4">
        <v>0</v>
      </c>
      <c r="AD4">
        <v>0</v>
      </c>
      <c r="AE4">
        <v>39.58</v>
      </c>
      <c r="AF4">
        <v>0</v>
      </c>
      <c r="AG4">
        <v>193.06</v>
      </c>
      <c r="AH4">
        <v>0</v>
      </c>
      <c r="AI4">
        <v>4.83</v>
      </c>
      <c r="AJ4">
        <v>0</v>
      </c>
      <c r="AK4">
        <v>37.29</v>
      </c>
      <c r="AL4">
        <v>96.53</v>
      </c>
      <c r="AM4">
        <v>52.51</v>
      </c>
      <c r="AN4">
        <v>1.93</v>
      </c>
      <c r="AO4">
        <v>48.26</v>
      </c>
      <c r="AP4">
        <v>0</v>
      </c>
      <c r="AQ4">
        <v>38.61</v>
      </c>
      <c r="AR4">
        <v>0</v>
      </c>
      <c r="AS4">
        <v>58.88</v>
      </c>
      <c r="AT4">
        <v>38.61</v>
      </c>
      <c r="AU4">
        <v>37.29</v>
      </c>
      <c r="AV4">
        <v>0</v>
      </c>
      <c r="AW4">
        <v>57.92</v>
      </c>
      <c r="AX4">
        <v>0</v>
      </c>
      <c r="AY4">
        <v>0</v>
      </c>
      <c r="AZ4">
        <v>0</v>
      </c>
      <c r="BA4">
        <v>0</v>
      </c>
      <c r="BB4">
        <v>2</v>
      </c>
      <c r="BC4">
        <v>96.53</v>
      </c>
      <c r="BD4">
        <v>66.790000000000006</v>
      </c>
      <c r="BE4">
        <v>0</v>
      </c>
      <c r="BF4">
        <v>115.84</v>
      </c>
      <c r="BG4">
        <v>0</v>
      </c>
      <c r="BH4">
        <v>18.059999999999999</v>
      </c>
      <c r="BI4">
        <v>0</v>
      </c>
      <c r="BJ4">
        <v>19.309999999999999</v>
      </c>
      <c r="BK4">
        <v>4.83</v>
      </c>
      <c r="BL4">
        <v>57.92</v>
      </c>
      <c r="BM4">
        <v>0</v>
      </c>
      <c r="BN4">
        <v>29.03</v>
      </c>
      <c r="BO4">
        <v>46.33</v>
      </c>
      <c r="BP4">
        <v>48.26</v>
      </c>
      <c r="BQ4">
        <v>5.79</v>
      </c>
      <c r="BR4">
        <v>14.48</v>
      </c>
      <c r="BS4">
        <v>48.26</v>
      </c>
      <c r="BT4">
        <v>0</v>
      </c>
      <c r="BU4">
        <v>6.76</v>
      </c>
      <c r="BV4">
        <v>48.26</v>
      </c>
      <c r="BW4">
        <v>19.309999999999999</v>
      </c>
      <c r="BX4">
        <v>0</v>
      </c>
    </row>
    <row r="5" spans="1:76">
      <c r="A5" t="s">
        <v>235</v>
      </c>
      <c r="B5" t="s">
        <v>227</v>
      </c>
      <c r="C5" t="s">
        <v>229</v>
      </c>
      <c r="G5" t="s">
        <v>47</v>
      </c>
      <c r="H5" s="73">
        <v>919.4899999999999</v>
      </c>
      <c r="I5" s="46">
        <v>154.63</v>
      </c>
      <c r="J5" s="46">
        <v>543.56999999999994</v>
      </c>
      <c r="K5" s="46">
        <v>116.03999999999999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627</v>
      </c>
      <c r="W5">
        <v>9.65</v>
      </c>
      <c r="X5">
        <v>12.43</v>
      </c>
      <c r="Y5">
        <v>67.569999999999993</v>
      </c>
      <c r="Z5">
        <v>289.58999999999997</v>
      </c>
      <c r="AA5">
        <v>0.53</v>
      </c>
      <c r="AB5">
        <v>0</v>
      </c>
      <c r="AC5">
        <v>0</v>
      </c>
      <c r="AD5">
        <v>0</v>
      </c>
      <c r="AE5">
        <v>39.58</v>
      </c>
      <c r="AF5">
        <v>0</v>
      </c>
      <c r="AG5">
        <v>193.06</v>
      </c>
      <c r="AH5">
        <v>0</v>
      </c>
      <c r="AI5">
        <v>4.83</v>
      </c>
      <c r="AJ5">
        <v>0</v>
      </c>
      <c r="AK5">
        <v>37.29</v>
      </c>
      <c r="AL5">
        <v>96.53</v>
      </c>
      <c r="AM5">
        <v>52.51</v>
      </c>
      <c r="AN5">
        <v>1.93</v>
      </c>
      <c r="AO5">
        <v>48.26</v>
      </c>
      <c r="AP5">
        <v>0</v>
      </c>
      <c r="AQ5">
        <v>38.61</v>
      </c>
      <c r="AR5">
        <v>0</v>
      </c>
      <c r="AS5">
        <v>61.78</v>
      </c>
      <c r="AT5">
        <v>38.61</v>
      </c>
      <c r="AU5">
        <v>37.29</v>
      </c>
      <c r="AV5">
        <v>0</v>
      </c>
      <c r="AW5">
        <v>57.92</v>
      </c>
      <c r="AX5">
        <v>0</v>
      </c>
      <c r="AY5">
        <v>0</v>
      </c>
      <c r="AZ5">
        <v>0</v>
      </c>
      <c r="BA5">
        <v>0</v>
      </c>
      <c r="BB5">
        <v>2</v>
      </c>
      <c r="BC5">
        <v>96.53</v>
      </c>
      <c r="BD5">
        <v>66.790000000000006</v>
      </c>
      <c r="BE5">
        <v>0</v>
      </c>
      <c r="BF5">
        <v>115.84</v>
      </c>
      <c r="BG5">
        <v>0</v>
      </c>
      <c r="BH5">
        <v>18.059999999999999</v>
      </c>
      <c r="BI5">
        <v>0</v>
      </c>
      <c r="BJ5">
        <v>19.309999999999999</v>
      </c>
      <c r="BK5">
        <v>4.83</v>
      </c>
      <c r="BL5">
        <v>57.92</v>
      </c>
      <c r="BM5">
        <v>0</v>
      </c>
      <c r="BN5">
        <v>29.03</v>
      </c>
      <c r="BO5">
        <v>46.33</v>
      </c>
      <c r="BP5">
        <v>48.26</v>
      </c>
      <c r="BQ5">
        <v>5.79</v>
      </c>
      <c r="BR5">
        <v>14.48</v>
      </c>
      <c r="BS5">
        <v>48.26</v>
      </c>
      <c r="BT5">
        <v>0</v>
      </c>
      <c r="BU5">
        <v>6.76</v>
      </c>
      <c r="BV5">
        <v>48.26</v>
      </c>
      <c r="BW5">
        <v>19.309999999999999</v>
      </c>
      <c r="BX5">
        <v>0</v>
      </c>
    </row>
    <row r="6" spans="1:76">
      <c r="A6" t="s">
        <v>236</v>
      </c>
      <c r="B6" t="s">
        <v>258</v>
      </c>
      <c r="C6" t="s">
        <v>230</v>
      </c>
      <c r="G6" t="s">
        <v>48</v>
      </c>
      <c r="H6" s="73">
        <v>917.55999999999983</v>
      </c>
      <c r="I6" s="46">
        <v>154.63</v>
      </c>
      <c r="J6" s="46">
        <v>543.56999999999994</v>
      </c>
      <c r="K6" s="46">
        <v>116.03999999999999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628</v>
      </c>
      <c r="W6">
        <v>9.65</v>
      </c>
      <c r="X6">
        <v>12.43</v>
      </c>
      <c r="Y6">
        <v>67.569999999999993</v>
      </c>
      <c r="Z6">
        <v>289.58999999999997</v>
      </c>
      <c r="AA6">
        <v>0.53</v>
      </c>
      <c r="AB6">
        <v>0</v>
      </c>
      <c r="AC6">
        <v>0</v>
      </c>
      <c r="AD6">
        <v>0</v>
      </c>
      <c r="AE6">
        <v>39.58</v>
      </c>
      <c r="AF6">
        <v>0</v>
      </c>
      <c r="AG6">
        <v>193.06</v>
      </c>
      <c r="AH6">
        <v>0</v>
      </c>
      <c r="AI6">
        <v>4.83</v>
      </c>
      <c r="AJ6">
        <v>0</v>
      </c>
      <c r="AK6">
        <v>37.29</v>
      </c>
      <c r="AL6">
        <v>96.53</v>
      </c>
      <c r="AM6">
        <v>52.51</v>
      </c>
      <c r="AN6">
        <v>1.93</v>
      </c>
      <c r="AO6">
        <v>48.26</v>
      </c>
      <c r="AP6">
        <v>0</v>
      </c>
      <c r="AQ6">
        <v>38.61</v>
      </c>
      <c r="AR6">
        <v>0</v>
      </c>
      <c r="AS6">
        <v>59.85</v>
      </c>
      <c r="AT6">
        <v>38.61</v>
      </c>
      <c r="AU6">
        <v>37.29</v>
      </c>
      <c r="AV6">
        <v>0</v>
      </c>
      <c r="AW6">
        <v>57.92</v>
      </c>
      <c r="AX6">
        <v>0</v>
      </c>
      <c r="AY6">
        <v>0</v>
      </c>
      <c r="AZ6">
        <v>0</v>
      </c>
      <c r="BA6">
        <v>0</v>
      </c>
      <c r="BB6">
        <v>2</v>
      </c>
      <c r="BC6">
        <v>96.53</v>
      </c>
      <c r="BD6">
        <v>66.790000000000006</v>
      </c>
      <c r="BE6">
        <v>0</v>
      </c>
      <c r="BF6">
        <v>115.84</v>
      </c>
      <c r="BG6">
        <v>0</v>
      </c>
      <c r="BH6">
        <v>18.059999999999999</v>
      </c>
      <c r="BI6">
        <v>0</v>
      </c>
      <c r="BJ6">
        <v>19.309999999999999</v>
      </c>
      <c r="BK6">
        <v>4.83</v>
      </c>
      <c r="BL6">
        <v>57.92</v>
      </c>
      <c r="BM6">
        <v>0</v>
      </c>
      <c r="BN6">
        <v>29.03</v>
      </c>
      <c r="BO6">
        <v>46.33</v>
      </c>
      <c r="BP6">
        <v>48.26</v>
      </c>
      <c r="BQ6">
        <v>5.79</v>
      </c>
      <c r="BR6">
        <v>14.48</v>
      </c>
      <c r="BS6">
        <v>48.26</v>
      </c>
      <c r="BT6">
        <v>0</v>
      </c>
      <c r="BU6">
        <v>6.76</v>
      </c>
      <c r="BV6">
        <v>48.26</v>
      </c>
      <c r="BW6">
        <v>19.309999999999999</v>
      </c>
      <c r="BX6">
        <v>0</v>
      </c>
    </row>
    <row r="7" spans="1:76">
      <c r="A7" t="s">
        <v>237</v>
      </c>
      <c r="B7" t="s">
        <v>280</v>
      </c>
      <c r="C7" t="s">
        <v>259</v>
      </c>
      <c r="G7" t="s">
        <v>49</v>
      </c>
      <c r="H7" s="73">
        <v>857.65999999999985</v>
      </c>
      <c r="I7" s="46">
        <v>116.02000000000001</v>
      </c>
      <c r="J7" s="46">
        <v>543.29</v>
      </c>
      <c r="K7" s="46">
        <v>116.03999999999999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9.65</v>
      </c>
      <c r="X7">
        <v>12.43</v>
      </c>
      <c r="Y7">
        <v>67.569999999999993</v>
      </c>
      <c r="Z7">
        <v>289.58999999999997</v>
      </c>
      <c r="AA7">
        <v>0.48</v>
      </c>
      <c r="AB7">
        <v>0</v>
      </c>
      <c r="AC7">
        <v>0</v>
      </c>
      <c r="AD7">
        <v>0</v>
      </c>
      <c r="AE7">
        <v>39.58</v>
      </c>
      <c r="AF7">
        <v>0</v>
      </c>
      <c r="AG7">
        <v>193.06</v>
      </c>
      <c r="AH7">
        <v>0</v>
      </c>
      <c r="AI7">
        <v>4.83</v>
      </c>
      <c r="AJ7">
        <v>0</v>
      </c>
      <c r="AK7">
        <v>37.29</v>
      </c>
      <c r="AL7">
        <v>96.53</v>
      </c>
      <c r="AM7">
        <v>52.51</v>
      </c>
      <c r="AN7">
        <v>1.93</v>
      </c>
      <c r="AO7">
        <v>48.26</v>
      </c>
      <c r="AP7">
        <v>0</v>
      </c>
      <c r="AQ7">
        <v>38.61</v>
      </c>
      <c r="AR7">
        <v>0</v>
      </c>
      <c r="AS7">
        <v>0</v>
      </c>
      <c r="AT7">
        <v>0</v>
      </c>
      <c r="AU7">
        <v>37.29</v>
      </c>
      <c r="AV7">
        <v>0</v>
      </c>
      <c r="AW7">
        <v>57.92</v>
      </c>
      <c r="AX7">
        <v>0</v>
      </c>
      <c r="AY7">
        <v>0</v>
      </c>
      <c r="AZ7">
        <v>0</v>
      </c>
      <c r="BA7">
        <v>0</v>
      </c>
      <c r="BB7">
        <v>2</v>
      </c>
      <c r="BC7">
        <v>96.53</v>
      </c>
      <c r="BD7">
        <v>66.790000000000006</v>
      </c>
      <c r="BE7">
        <v>0</v>
      </c>
      <c r="BF7">
        <v>115.84</v>
      </c>
      <c r="BG7">
        <v>0</v>
      </c>
      <c r="BH7">
        <v>17.78</v>
      </c>
      <c r="BI7">
        <v>0</v>
      </c>
      <c r="BJ7">
        <v>19.309999999999999</v>
      </c>
      <c r="BK7">
        <v>4.83</v>
      </c>
      <c r="BL7">
        <v>57.92</v>
      </c>
      <c r="BM7">
        <v>0</v>
      </c>
      <c r="BN7">
        <v>29.03</v>
      </c>
      <c r="BO7">
        <v>46.33</v>
      </c>
      <c r="BP7">
        <v>48.26</v>
      </c>
      <c r="BQ7">
        <v>5.79</v>
      </c>
      <c r="BR7">
        <v>14.48</v>
      </c>
      <c r="BS7">
        <v>48.26</v>
      </c>
      <c r="BT7">
        <v>0</v>
      </c>
      <c r="BU7">
        <v>6.76</v>
      </c>
      <c r="BV7">
        <v>48.26</v>
      </c>
      <c r="BW7">
        <v>19.309999999999999</v>
      </c>
      <c r="BX7">
        <v>0</v>
      </c>
    </row>
    <row r="8" spans="1:76">
      <c r="A8" t="s">
        <v>238</v>
      </c>
      <c r="B8" t="s">
        <v>315</v>
      </c>
      <c r="C8" t="s">
        <v>231</v>
      </c>
      <c r="G8" t="s">
        <v>50</v>
      </c>
      <c r="H8" s="73">
        <v>857.65999999999985</v>
      </c>
      <c r="I8" s="46">
        <v>116.02000000000001</v>
      </c>
      <c r="J8" s="46">
        <v>543.29</v>
      </c>
      <c r="K8" s="46">
        <v>116.03999999999999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9.65</v>
      </c>
      <c r="X8">
        <v>12.43</v>
      </c>
      <c r="Y8">
        <v>67.569999999999993</v>
      </c>
      <c r="Z8">
        <v>289.58999999999997</v>
      </c>
      <c r="AA8">
        <v>0.48</v>
      </c>
      <c r="AB8">
        <v>0</v>
      </c>
      <c r="AC8">
        <v>0</v>
      </c>
      <c r="AD8">
        <v>0</v>
      </c>
      <c r="AE8">
        <v>39.58</v>
      </c>
      <c r="AF8">
        <v>0</v>
      </c>
      <c r="AG8">
        <v>193.06</v>
      </c>
      <c r="AH8">
        <v>0</v>
      </c>
      <c r="AI8">
        <v>4.83</v>
      </c>
      <c r="AJ8">
        <v>0</v>
      </c>
      <c r="AK8">
        <v>37.29</v>
      </c>
      <c r="AL8">
        <v>96.53</v>
      </c>
      <c r="AM8">
        <v>52.51</v>
      </c>
      <c r="AN8">
        <v>1.93</v>
      </c>
      <c r="AO8">
        <v>48.26</v>
      </c>
      <c r="AP8">
        <v>0</v>
      </c>
      <c r="AQ8">
        <v>38.61</v>
      </c>
      <c r="AR8">
        <v>0</v>
      </c>
      <c r="AS8">
        <v>0</v>
      </c>
      <c r="AT8">
        <v>0</v>
      </c>
      <c r="AU8">
        <v>37.29</v>
      </c>
      <c r="AV8">
        <v>0</v>
      </c>
      <c r="AW8">
        <v>57.92</v>
      </c>
      <c r="AX8">
        <v>0</v>
      </c>
      <c r="AY8">
        <v>0</v>
      </c>
      <c r="AZ8">
        <v>0</v>
      </c>
      <c r="BA8">
        <v>0</v>
      </c>
      <c r="BB8">
        <v>2</v>
      </c>
      <c r="BC8">
        <v>96.53</v>
      </c>
      <c r="BD8">
        <v>66.790000000000006</v>
      </c>
      <c r="BE8">
        <v>0</v>
      </c>
      <c r="BF8">
        <v>115.84</v>
      </c>
      <c r="BG8">
        <v>0</v>
      </c>
      <c r="BH8">
        <v>17.78</v>
      </c>
      <c r="BI8">
        <v>0</v>
      </c>
      <c r="BJ8">
        <v>19.309999999999999</v>
      </c>
      <c r="BK8">
        <v>4.83</v>
      </c>
      <c r="BL8">
        <v>57.92</v>
      </c>
      <c r="BM8">
        <v>0</v>
      </c>
      <c r="BN8">
        <v>29.03</v>
      </c>
      <c r="BO8">
        <v>46.33</v>
      </c>
      <c r="BP8">
        <v>48.26</v>
      </c>
      <c r="BQ8">
        <v>5.79</v>
      </c>
      <c r="BR8">
        <v>14.48</v>
      </c>
      <c r="BS8">
        <v>48.26</v>
      </c>
      <c r="BT8">
        <v>0</v>
      </c>
      <c r="BU8">
        <v>6.76</v>
      </c>
      <c r="BV8">
        <v>48.26</v>
      </c>
      <c r="BW8">
        <v>19.309999999999999</v>
      </c>
      <c r="BX8">
        <v>0</v>
      </c>
    </row>
    <row r="9" spans="1:76">
      <c r="A9" t="s">
        <v>239</v>
      </c>
      <c r="B9" t="s">
        <v>335</v>
      </c>
      <c r="C9" t="s">
        <v>232</v>
      </c>
      <c r="G9" t="s">
        <v>51</v>
      </c>
      <c r="H9" s="73">
        <v>857.65999999999985</v>
      </c>
      <c r="I9" s="46">
        <v>116.02000000000001</v>
      </c>
      <c r="J9" s="46">
        <v>543.29</v>
      </c>
      <c r="K9" s="46">
        <v>116.03999999999999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9.65</v>
      </c>
      <c r="X9">
        <v>12.43</v>
      </c>
      <c r="Y9">
        <v>67.569999999999993</v>
      </c>
      <c r="Z9">
        <v>289.58999999999997</v>
      </c>
      <c r="AA9">
        <v>0.48</v>
      </c>
      <c r="AB9">
        <v>0</v>
      </c>
      <c r="AC9">
        <v>0</v>
      </c>
      <c r="AD9">
        <v>0</v>
      </c>
      <c r="AE9">
        <v>39.58</v>
      </c>
      <c r="AF9">
        <v>0</v>
      </c>
      <c r="AG9">
        <v>193.06</v>
      </c>
      <c r="AH9">
        <v>0</v>
      </c>
      <c r="AI9">
        <v>4.83</v>
      </c>
      <c r="AJ9">
        <v>0</v>
      </c>
      <c r="AK9">
        <v>37.29</v>
      </c>
      <c r="AL9">
        <v>96.53</v>
      </c>
      <c r="AM9">
        <v>52.51</v>
      </c>
      <c r="AN9">
        <v>1.93</v>
      </c>
      <c r="AO9">
        <v>48.26</v>
      </c>
      <c r="AP9">
        <v>0</v>
      </c>
      <c r="AQ9">
        <v>38.61</v>
      </c>
      <c r="AR9">
        <v>0</v>
      </c>
      <c r="AS9">
        <v>0</v>
      </c>
      <c r="AT9">
        <v>0</v>
      </c>
      <c r="AU9">
        <v>37.29</v>
      </c>
      <c r="AV9">
        <v>0</v>
      </c>
      <c r="AW9">
        <v>57.92</v>
      </c>
      <c r="AX9">
        <v>0</v>
      </c>
      <c r="AY9">
        <v>0</v>
      </c>
      <c r="AZ9">
        <v>0</v>
      </c>
      <c r="BA9">
        <v>0</v>
      </c>
      <c r="BB9">
        <v>2</v>
      </c>
      <c r="BC9">
        <v>96.53</v>
      </c>
      <c r="BD9">
        <v>66.790000000000006</v>
      </c>
      <c r="BE9">
        <v>0</v>
      </c>
      <c r="BF9">
        <v>115.84</v>
      </c>
      <c r="BG9">
        <v>0</v>
      </c>
      <c r="BH9">
        <v>17.78</v>
      </c>
      <c r="BI9">
        <v>0</v>
      </c>
      <c r="BJ9">
        <v>19.309999999999999</v>
      </c>
      <c r="BK9">
        <v>4.83</v>
      </c>
      <c r="BL9">
        <v>57.92</v>
      </c>
      <c r="BM9">
        <v>0</v>
      </c>
      <c r="BN9">
        <v>29.03</v>
      </c>
      <c r="BO9">
        <v>46.33</v>
      </c>
      <c r="BP9">
        <v>48.26</v>
      </c>
      <c r="BQ9">
        <v>5.79</v>
      </c>
      <c r="BR9">
        <v>14.48</v>
      </c>
      <c r="BS9">
        <v>48.26</v>
      </c>
      <c r="BT9">
        <v>0</v>
      </c>
      <c r="BU9">
        <v>6.76</v>
      </c>
      <c r="BV9">
        <v>48.26</v>
      </c>
      <c r="BW9">
        <v>19.309999999999999</v>
      </c>
      <c r="BX9">
        <v>0</v>
      </c>
    </row>
    <row r="10" spans="1:76">
      <c r="A10" t="s">
        <v>260</v>
      </c>
      <c r="C10" t="s">
        <v>233</v>
      </c>
      <c r="G10" t="s">
        <v>52</v>
      </c>
      <c r="H10" s="73">
        <v>857.65999999999985</v>
      </c>
      <c r="I10" s="46">
        <v>116.02000000000001</v>
      </c>
      <c r="J10" s="46">
        <v>543.29</v>
      </c>
      <c r="K10" s="46">
        <v>116.03999999999999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9.65</v>
      </c>
      <c r="X10">
        <v>12.43</v>
      </c>
      <c r="Y10">
        <v>67.569999999999993</v>
      </c>
      <c r="Z10">
        <v>289.58999999999997</v>
      </c>
      <c r="AA10">
        <v>0.48</v>
      </c>
      <c r="AB10">
        <v>0</v>
      </c>
      <c r="AC10">
        <v>0</v>
      </c>
      <c r="AD10">
        <v>0</v>
      </c>
      <c r="AE10">
        <v>39.58</v>
      </c>
      <c r="AF10">
        <v>0</v>
      </c>
      <c r="AG10">
        <v>193.06</v>
      </c>
      <c r="AH10">
        <v>0</v>
      </c>
      <c r="AI10">
        <v>4.83</v>
      </c>
      <c r="AJ10">
        <v>0</v>
      </c>
      <c r="AK10">
        <v>37.29</v>
      </c>
      <c r="AL10">
        <v>96.53</v>
      </c>
      <c r="AM10">
        <v>52.51</v>
      </c>
      <c r="AN10">
        <v>1.93</v>
      </c>
      <c r="AO10">
        <v>48.26</v>
      </c>
      <c r="AP10">
        <v>0</v>
      </c>
      <c r="AQ10">
        <v>38.61</v>
      </c>
      <c r="AR10">
        <v>0</v>
      </c>
      <c r="AS10">
        <v>0</v>
      </c>
      <c r="AT10">
        <v>0</v>
      </c>
      <c r="AU10">
        <v>37.29</v>
      </c>
      <c r="AV10">
        <v>0</v>
      </c>
      <c r="AW10">
        <v>57.92</v>
      </c>
      <c r="AX10">
        <v>0</v>
      </c>
      <c r="AY10">
        <v>0</v>
      </c>
      <c r="AZ10">
        <v>0</v>
      </c>
      <c r="BA10">
        <v>0</v>
      </c>
      <c r="BB10">
        <v>2</v>
      </c>
      <c r="BC10">
        <v>96.53</v>
      </c>
      <c r="BD10">
        <v>66.790000000000006</v>
      </c>
      <c r="BE10">
        <v>0</v>
      </c>
      <c r="BF10">
        <v>115.84</v>
      </c>
      <c r="BG10">
        <v>0</v>
      </c>
      <c r="BH10">
        <v>17.78</v>
      </c>
      <c r="BI10">
        <v>0</v>
      </c>
      <c r="BJ10">
        <v>19.309999999999999</v>
      </c>
      <c r="BK10">
        <v>4.83</v>
      </c>
      <c r="BL10">
        <v>57.92</v>
      </c>
      <c r="BM10">
        <v>0</v>
      </c>
      <c r="BN10">
        <v>29.03</v>
      </c>
      <c r="BO10">
        <v>46.33</v>
      </c>
      <c r="BP10">
        <v>48.26</v>
      </c>
      <c r="BQ10">
        <v>5.79</v>
      </c>
      <c r="BR10">
        <v>14.48</v>
      </c>
      <c r="BS10">
        <v>48.26</v>
      </c>
      <c r="BT10">
        <v>0</v>
      </c>
      <c r="BU10">
        <v>6.76</v>
      </c>
      <c r="BV10">
        <v>48.26</v>
      </c>
      <c r="BW10">
        <v>19.309999999999999</v>
      </c>
      <c r="BX10">
        <v>0</v>
      </c>
    </row>
    <row r="11" spans="1:76">
      <c r="A11" t="s">
        <v>240</v>
      </c>
      <c r="C11" t="s">
        <v>316</v>
      </c>
      <c r="G11" t="s">
        <v>53</v>
      </c>
      <c r="H11" s="73">
        <v>326.74999999999994</v>
      </c>
      <c r="I11" s="46">
        <v>76.440000000000012</v>
      </c>
      <c r="J11" s="46">
        <v>349.96</v>
      </c>
      <c r="K11" s="46">
        <v>116.03999999999999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9.65</v>
      </c>
      <c r="X11">
        <v>12.43</v>
      </c>
      <c r="Y11">
        <v>67.569999999999993</v>
      </c>
      <c r="Z11">
        <v>0</v>
      </c>
      <c r="AA11">
        <v>0.48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4.83</v>
      </c>
      <c r="AJ11">
        <v>0</v>
      </c>
      <c r="AK11">
        <v>37.29</v>
      </c>
      <c r="AL11">
        <v>96.53</v>
      </c>
      <c r="AM11">
        <v>52.51</v>
      </c>
      <c r="AN11">
        <v>1.93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37.29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2</v>
      </c>
      <c r="BC11">
        <v>0</v>
      </c>
      <c r="BD11">
        <v>66.790000000000006</v>
      </c>
      <c r="BE11">
        <v>0</v>
      </c>
      <c r="BF11">
        <v>115.84</v>
      </c>
      <c r="BG11">
        <v>0</v>
      </c>
      <c r="BH11">
        <v>17.510000000000002</v>
      </c>
      <c r="BI11">
        <v>0</v>
      </c>
      <c r="BJ11">
        <v>19.309999999999999</v>
      </c>
      <c r="BK11">
        <v>4.83</v>
      </c>
      <c r="BL11">
        <v>57.92</v>
      </c>
      <c r="BM11">
        <v>0</v>
      </c>
      <c r="BN11">
        <v>29.03</v>
      </c>
      <c r="BO11">
        <v>46.33</v>
      </c>
      <c r="BP11">
        <v>48.26</v>
      </c>
      <c r="BQ11">
        <v>5.79</v>
      </c>
      <c r="BR11">
        <v>14.48</v>
      </c>
      <c r="BS11">
        <v>48.26</v>
      </c>
      <c r="BT11">
        <v>0</v>
      </c>
      <c r="BU11">
        <v>6.76</v>
      </c>
      <c r="BV11">
        <v>48.26</v>
      </c>
      <c r="BW11">
        <v>19.309999999999999</v>
      </c>
      <c r="BX11">
        <v>0</v>
      </c>
    </row>
    <row r="12" spans="1:76">
      <c r="A12" t="s">
        <v>241</v>
      </c>
      <c r="C12" t="s">
        <v>336</v>
      </c>
      <c r="G12" t="s">
        <v>54</v>
      </c>
      <c r="H12" s="73">
        <v>326.74999999999994</v>
      </c>
      <c r="I12" s="46">
        <v>76.440000000000012</v>
      </c>
      <c r="J12" s="46">
        <v>349.96</v>
      </c>
      <c r="K12" s="46">
        <v>116.03999999999999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9.65</v>
      </c>
      <c r="X12">
        <v>12.43</v>
      </c>
      <c r="Y12">
        <v>67.569999999999993</v>
      </c>
      <c r="Z12">
        <v>0</v>
      </c>
      <c r="AA12">
        <v>0.48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4.83</v>
      </c>
      <c r="AJ12">
        <v>0</v>
      </c>
      <c r="AK12">
        <v>37.29</v>
      </c>
      <c r="AL12">
        <v>96.53</v>
      </c>
      <c r="AM12">
        <v>52.51</v>
      </c>
      <c r="AN12">
        <v>1.93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37.29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2</v>
      </c>
      <c r="BC12">
        <v>0</v>
      </c>
      <c r="BD12">
        <v>66.790000000000006</v>
      </c>
      <c r="BE12">
        <v>0</v>
      </c>
      <c r="BF12">
        <v>115.84</v>
      </c>
      <c r="BG12">
        <v>0</v>
      </c>
      <c r="BH12">
        <v>17.510000000000002</v>
      </c>
      <c r="BI12">
        <v>0</v>
      </c>
      <c r="BJ12">
        <v>19.309999999999999</v>
      </c>
      <c r="BK12">
        <v>4.83</v>
      </c>
      <c r="BL12">
        <v>57.92</v>
      </c>
      <c r="BM12">
        <v>0</v>
      </c>
      <c r="BN12">
        <v>29.03</v>
      </c>
      <c r="BO12">
        <v>46.33</v>
      </c>
      <c r="BP12">
        <v>48.26</v>
      </c>
      <c r="BQ12">
        <v>5.79</v>
      </c>
      <c r="BR12">
        <v>14.48</v>
      </c>
      <c r="BS12">
        <v>48.26</v>
      </c>
      <c r="BT12">
        <v>0</v>
      </c>
      <c r="BU12">
        <v>6.76</v>
      </c>
      <c r="BV12">
        <v>48.26</v>
      </c>
      <c r="BW12">
        <v>19.309999999999999</v>
      </c>
      <c r="BX12">
        <v>0</v>
      </c>
    </row>
    <row r="13" spans="1:76">
      <c r="A13" t="s">
        <v>242</v>
      </c>
      <c r="G13" t="s">
        <v>55</v>
      </c>
      <c r="H13" s="73">
        <v>326.74999999999994</v>
      </c>
      <c r="I13" s="46">
        <v>76.440000000000012</v>
      </c>
      <c r="J13" s="46">
        <v>349.96</v>
      </c>
      <c r="K13" s="46">
        <v>116.03999999999999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9.65</v>
      </c>
      <c r="X13">
        <v>12.43</v>
      </c>
      <c r="Y13">
        <v>67.569999999999993</v>
      </c>
      <c r="Z13">
        <v>0</v>
      </c>
      <c r="AA13">
        <v>0.48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4.83</v>
      </c>
      <c r="AJ13">
        <v>0</v>
      </c>
      <c r="AK13">
        <v>37.29</v>
      </c>
      <c r="AL13">
        <v>96.53</v>
      </c>
      <c r="AM13">
        <v>52.51</v>
      </c>
      <c r="AN13">
        <v>1.93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37.29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2</v>
      </c>
      <c r="BC13">
        <v>0</v>
      </c>
      <c r="BD13">
        <v>66.790000000000006</v>
      </c>
      <c r="BE13">
        <v>0</v>
      </c>
      <c r="BF13">
        <v>115.84</v>
      </c>
      <c r="BG13">
        <v>0</v>
      </c>
      <c r="BH13">
        <v>17.510000000000002</v>
      </c>
      <c r="BI13">
        <v>0</v>
      </c>
      <c r="BJ13">
        <v>19.309999999999999</v>
      </c>
      <c r="BK13">
        <v>4.83</v>
      </c>
      <c r="BL13">
        <v>57.92</v>
      </c>
      <c r="BM13">
        <v>0</v>
      </c>
      <c r="BN13">
        <v>29.03</v>
      </c>
      <c r="BO13">
        <v>46.33</v>
      </c>
      <c r="BP13">
        <v>48.26</v>
      </c>
      <c r="BQ13">
        <v>5.79</v>
      </c>
      <c r="BR13">
        <v>14.48</v>
      </c>
      <c r="BS13">
        <v>48.26</v>
      </c>
      <c r="BT13">
        <v>0</v>
      </c>
      <c r="BU13">
        <v>6.76</v>
      </c>
      <c r="BV13">
        <v>48.26</v>
      </c>
      <c r="BW13">
        <v>19.309999999999999</v>
      </c>
      <c r="BX13">
        <v>0</v>
      </c>
    </row>
    <row r="14" spans="1:76">
      <c r="A14" t="s">
        <v>243</v>
      </c>
      <c r="G14" t="s">
        <v>56</v>
      </c>
      <c r="H14" s="73">
        <v>326.74999999999994</v>
      </c>
      <c r="I14" s="46">
        <v>76.440000000000012</v>
      </c>
      <c r="J14" s="46">
        <v>349.96</v>
      </c>
      <c r="K14" s="46">
        <v>116.03999999999999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9.65</v>
      </c>
      <c r="X14">
        <v>12.43</v>
      </c>
      <c r="Y14">
        <v>67.569999999999993</v>
      </c>
      <c r="Z14">
        <v>0</v>
      </c>
      <c r="AA14">
        <v>0.48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4.83</v>
      </c>
      <c r="AJ14">
        <v>0</v>
      </c>
      <c r="AK14">
        <v>37.29</v>
      </c>
      <c r="AL14">
        <v>96.53</v>
      </c>
      <c r="AM14">
        <v>52.51</v>
      </c>
      <c r="AN14">
        <v>1.93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37.29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2</v>
      </c>
      <c r="BC14">
        <v>0</v>
      </c>
      <c r="BD14">
        <v>66.790000000000006</v>
      </c>
      <c r="BE14">
        <v>0</v>
      </c>
      <c r="BF14">
        <v>115.84</v>
      </c>
      <c r="BG14">
        <v>0</v>
      </c>
      <c r="BH14">
        <v>17.510000000000002</v>
      </c>
      <c r="BI14">
        <v>0</v>
      </c>
      <c r="BJ14">
        <v>19.309999999999999</v>
      </c>
      <c r="BK14">
        <v>4.83</v>
      </c>
      <c r="BL14">
        <v>57.92</v>
      </c>
      <c r="BM14">
        <v>0</v>
      </c>
      <c r="BN14">
        <v>29.03</v>
      </c>
      <c r="BO14">
        <v>46.33</v>
      </c>
      <c r="BP14">
        <v>48.26</v>
      </c>
      <c r="BQ14">
        <v>5.79</v>
      </c>
      <c r="BR14">
        <v>14.48</v>
      </c>
      <c r="BS14">
        <v>48.26</v>
      </c>
      <c r="BT14">
        <v>0</v>
      </c>
      <c r="BU14">
        <v>6.76</v>
      </c>
      <c r="BV14">
        <v>48.26</v>
      </c>
      <c r="BW14">
        <v>19.309999999999999</v>
      </c>
      <c r="BX14">
        <v>0</v>
      </c>
    </row>
    <row r="15" spans="1:76">
      <c r="A15" t="s">
        <v>244</v>
      </c>
      <c r="G15" t="s">
        <v>57</v>
      </c>
      <c r="H15" s="73">
        <v>326.74999999999994</v>
      </c>
      <c r="I15" s="46">
        <v>76.440000000000012</v>
      </c>
      <c r="J15" s="46">
        <v>349.68</v>
      </c>
      <c r="K15" s="46">
        <v>116.03999999999999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9.65</v>
      </c>
      <c r="X15">
        <v>12.43</v>
      </c>
      <c r="Y15">
        <v>67.569999999999993</v>
      </c>
      <c r="Z15">
        <v>0</v>
      </c>
      <c r="AA15">
        <v>0.48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4.83</v>
      </c>
      <c r="AJ15">
        <v>0</v>
      </c>
      <c r="AK15">
        <v>37.29</v>
      </c>
      <c r="AL15">
        <v>96.53</v>
      </c>
      <c r="AM15">
        <v>52.51</v>
      </c>
      <c r="AN15">
        <v>1.93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37.29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2</v>
      </c>
      <c r="BC15">
        <v>0</v>
      </c>
      <c r="BD15">
        <v>66.790000000000006</v>
      </c>
      <c r="BE15">
        <v>0</v>
      </c>
      <c r="BF15">
        <v>115.84</v>
      </c>
      <c r="BG15">
        <v>0</v>
      </c>
      <c r="BH15">
        <v>17.23</v>
      </c>
      <c r="BI15">
        <v>0</v>
      </c>
      <c r="BJ15">
        <v>19.309999999999999</v>
      </c>
      <c r="BK15">
        <v>4.83</v>
      </c>
      <c r="BL15">
        <v>57.92</v>
      </c>
      <c r="BM15">
        <v>0</v>
      </c>
      <c r="BN15">
        <v>29.03</v>
      </c>
      <c r="BO15">
        <v>46.33</v>
      </c>
      <c r="BP15">
        <v>48.26</v>
      </c>
      <c r="BQ15">
        <v>5.79</v>
      </c>
      <c r="BR15">
        <v>14.48</v>
      </c>
      <c r="BS15">
        <v>48.26</v>
      </c>
      <c r="BT15">
        <v>0</v>
      </c>
      <c r="BU15">
        <v>6.76</v>
      </c>
      <c r="BV15">
        <v>48.26</v>
      </c>
      <c r="BW15">
        <v>19.309999999999999</v>
      </c>
      <c r="BX15">
        <v>0</v>
      </c>
    </row>
    <row r="16" spans="1:76">
      <c r="A16" t="s">
        <v>245</v>
      </c>
      <c r="G16" t="s">
        <v>58</v>
      </c>
      <c r="H16" s="73">
        <v>326.74999999999994</v>
      </c>
      <c r="I16" s="46">
        <v>76.440000000000012</v>
      </c>
      <c r="J16" s="46">
        <v>349.68</v>
      </c>
      <c r="K16" s="46">
        <v>116.03999999999999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9.65</v>
      </c>
      <c r="X16">
        <v>12.43</v>
      </c>
      <c r="Y16">
        <v>67.569999999999993</v>
      </c>
      <c r="Z16">
        <v>0</v>
      </c>
      <c r="AA16">
        <v>0.48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4.83</v>
      </c>
      <c r="AJ16">
        <v>0</v>
      </c>
      <c r="AK16">
        <v>37.29</v>
      </c>
      <c r="AL16">
        <v>96.53</v>
      </c>
      <c r="AM16">
        <v>52.51</v>
      </c>
      <c r="AN16">
        <v>1.93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37.29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</v>
      </c>
      <c r="BC16">
        <v>0</v>
      </c>
      <c r="BD16">
        <v>66.790000000000006</v>
      </c>
      <c r="BE16">
        <v>0</v>
      </c>
      <c r="BF16">
        <v>115.84</v>
      </c>
      <c r="BG16">
        <v>0</v>
      </c>
      <c r="BH16">
        <v>17.23</v>
      </c>
      <c r="BI16">
        <v>0</v>
      </c>
      <c r="BJ16">
        <v>19.309999999999999</v>
      </c>
      <c r="BK16">
        <v>4.83</v>
      </c>
      <c r="BL16">
        <v>57.92</v>
      </c>
      <c r="BM16">
        <v>0</v>
      </c>
      <c r="BN16">
        <v>29.03</v>
      </c>
      <c r="BO16">
        <v>46.33</v>
      </c>
      <c r="BP16">
        <v>48.26</v>
      </c>
      <c r="BQ16">
        <v>5.79</v>
      </c>
      <c r="BR16">
        <v>14.48</v>
      </c>
      <c r="BS16">
        <v>48.26</v>
      </c>
      <c r="BT16">
        <v>0</v>
      </c>
      <c r="BU16">
        <v>6.76</v>
      </c>
      <c r="BV16">
        <v>48.26</v>
      </c>
      <c r="BW16">
        <v>19.309999999999999</v>
      </c>
      <c r="BX16">
        <v>0</v>
      </c>
    </row>
    <row r="17" spans="1:76">
      <c r="A17" t="s">
        <v>246</v>
      </c>
      <c r="G17" t="s">
        <v>59</v>
      </c>
      <c r="H17" s="73">
        <v>326.74999999999994</v>
      </c>
      <c r="I17" s="46">
        <v>76.440000000000012</v>
      </c>
      <c r="J17" s="46">
        <v>349.68</v>
      </c>
      <c r="K17" s="46">
        <v>116.03999999999999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9.65</v>
      </c>
      <c r="X17">
        <v>12.43</v>
      </c>
      <c r="Y17">
        <v>67.569999999999993</v>
      </c>
      <c r="Z17">
        <v>0</v>
      </c>
      <c r="AA17">
        <v>0.48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4.83</v>
      </c>
      <c r="AJ17">
        <v>0</v>
      </c>
      <c r="AK17">
        <v>37.29</v>
      </c>
      <c r="AL17">
        <v>96.53</v>
      </c>
      <c r="AM17">
        <v>52.51</v>
      </c>
      <c r="AN17">
        <v>1.93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37.29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2</v>
      </c>
      <c r="BC17">
        <v>0</v>
      </c>
      <c r="BD17">
        <v>66.790000000000006</v>
      </c>
      <c r="BE17">
        <v>0</v>
      </c>
      <c r="BF17">
        <v>115.84</v>
      </c>
      <c r="BG17">
        <v>0</v>
      </c>
      <c r="BH17">
        <v>17.23</v>
      </c>
      <c r="BI17">
        <v>0</v>
      </c>
      <c r="BJ17">
        <v>19.309999999999999</v>
      </c>
      <c r="BK17">
        <v>4.83</v>
      </c>
      <c r="BL17">
        <v>57.92</v>
      </c>
      <c r="BM17">
        <v>0</v>
      </c>
      <c r="BN17">
        <v>29.03</v>
      </c>
      <c r="BO17">
        <v>46.33</v>
      </c>
      <c r="BP17">
        <v>48.26</v>
      </c>
      <c r="BQ17">
        <v>5.79</v>
      </c>
      <c r="BR17">
        <v>14.48</v>
      </c>
      <c r="BS17">
        <v>48.26</v>
      </c>
      <c r="BT17">
        <v>0</v>
      </c>
      <c r="BU17">
        <v>6.76</v>
      </c>
      <c r="BV17">
        <v>48.26</v>
      </c>
      <c r="BW17">
        <v>19.309999999999999</v>
      </c>
      <c r="BX17">
        <v>0</v>
      </c>
    </row>
    <row r="18" spans="1:76">
      <c r="A18" t="s">
        <v>247</v>
      </c>
      <c r="G18" t="s">
        <v>60</v>
      </c>
      <c r="H18" s="73">
        <v>326.74999999999994</v>
      </c>
      <c r="I18" s="46">
        <v>76.440000000000012</v>
      </c>
      <c r="J18" s="46">
        <v>349.68</v>
      </c>
      <c r="K18" s="46">
        <v>116.03999999999999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9.65</v>
      </c>
      <c r="X18">
        <v>12.43</v>
      </c>
      <c r="Y18">
        <v>67.569999999999993</v>
      </c>
      <c r="Z18">
        <v>0</v>
      </c>
      <c r="AA18">
        <v>0.48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4.83</v>
      </c>
      <c r="AJ18">
        <v>0</v>
      </c>
      <c r="AK18">
        <v>37.29</v>
      </c>
      <c r="AL18">
        <v>96.53</v>
      </c>
      <c r="AM18">
        <v>52.51</v>
      </c>
      <c r="AN18">
        <v>1.93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37.29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2</v>
      </c>
      <c r="BC18">
        <v>0</v>
      </c>
      <c r="BD18">
        <v>66.790000000000006</v>
      </c>
      <c r="BE18">
        <v>0</v>
      </c>
      <c r="BF18">
        <v>115.84</v>
      </c>
      <c r="BG18">
        <v>0</v>
      </c>
      <c r="BH18">
        <v>17.23</v>
      </c>
      <c r="BI18">
        <v>0</v>
      </c>
      <c r="BJ18">
        <v>19.309999999999999</v>
      </c>
      <c r="BK18">
        <v>4.83</v>
      </c>
      <c r="BL18">
        <v>57.92</v>
      </c>
      <c r="BM18">
        <v>0</v>
      </c>
      <c r="BN18">
        <v>29.03</v>
      </c>
      <c r="BO18">
        <v>46.33</v>
      </c>
      <c r="BP18">
        <v>48.26</v>
      </c>
      <c r="BQ18">
        <v>5.79</v>
      </c>
      <c r="BR18">
        <v>14.48</v>
      </c>
      <c r="BS18">
        <v>48.26</v>
      </c>
      <c r="BT18">
        <v>0</v>
      </c>
      <c r="BU18">
        <v>6.76</v>
      </c>
      <c r="BV18">
        <v>48.26</v>
      </c>
      <c r="BW18">
        <v>19.309999999999999</v>
      </c>
      <c r="BX18">
        <v>0</v>
      </c>
    </row>
    <row r="19" spans="1:76">
      <c r="A19" t="s">
        <v>261</v>
      </c>
      <c r="G19" t="s">
        <v>61</v>
      </c>
      <c r="H19" s="73">
        <v>326.74999999999994</v>
      </c>
      <c r="I19" s="46">
        <v>76.440000000000012</v>
      </c>
      <c r="J19" s="46">
        <v>349.40999999999997</v>
      </c>
      <c r="K19" s="46">
        <v>116.03999999999999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9.65</v>
      </c>
      <c r="X19">
        <v>12.43</v>
      </c>
      <c r="Y19">
        <v>67.569999999999993</v>
      </c>
      <c r="Z19">
        <v>0</v>
      </c>
      <c r="AA19">
        <v>0.48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4.83</v>
      </c>
      <c r="AJ19">
        <v>0</v>
      </c>
      <c r="AK19">
        <v>37.29</v>
      </c>
      <c r="AL19">
        <v>96.53</v>
      </c>
      <c r="AM19">
        <v>52.51</v>
      </c>
      <c r="AN19">
        <v>1.93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37.29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2</v>
      </c>
      <c r="BC19">
        <v>0</v>
      </c>
      <c r="BD19">
        <v>66.790000000000006</v>
      </c>
      <c r="BE19">
        <v>0</v>
      </c>
      <c r="BF19">
        <v>115.84</v>
      </c>
      <c r="BG19">
        <v>0</v>
      </c>
      <c r="BH19">
        <v>16.96</v>
      </c>
      <c r="BI19">
        <v>0</v>
      </c>
      <c r="BJ19">
        <v>19.309999999999999</v>
      </c>
      <c r="BK19">
        <v>4.83</v>
      </c>
      <c r="BL19">
        <v>57.92</v>
      </c>
      <c r="BM19">
        <v>0</v>
      </c>
      <c r="BN19">
        <v>29.03</v>
      </c>
      <c r="BO19">
        <v>46.33</v>
      </c>
      <c r="BP19">
        <v>48.26</v>
      </c>
      <c r="BQ19">
        <v>5.79</v>
      </c>
      <c r="BR19">
        <v>14.48</v>
      </c>
      <c r="BS19">
        <v>48.26</v>
      </c>
      <c r="BT19">
        <v>0</v>
      </c>
      <c r="BU19">
        <v>6.76</v>
      </c>
      <c r="BV19">
        <v>48.26</v>
      </c>
      <c r="BW19">
        <v>19.309999999999999</v>
      </c>
      <c r="BX19">
        <v>0</v>
      </c>
    </row>
    <row r="20" spans="1:76">
      <c r="A20" t="s">
        <v>262</v>
      </c>
      <c r="G20" t="s">
        <v>62</v>
      </c>
      <c r="H20" s="73">
        <v>326.74999999999994</v>
      </c>
      <c r="I20" s="46">
        <v>76.440000000000012</v>
      </c>
      <c r="J20" s="46">
        <v>349.40999999999997</v>
      </c>
      <c r="K20" s="46">
        <v>116.03999999999999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9.65</v>
      </c>
      <c r="X20">
        <v>12.43</v>
      </c>
      <c r="Y20">
        <v>67.569999999999993</v>
      </c>
      <c r="Z20">
        <v>0</v>
      </c>
      <c r="AA20">
        <v>0.48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4.83</v>
      </c>
      <c r="AJ20">
        <v>0</v>
      </c>
      <c r="AK20">
        <v>37.29</v>
      </c>
      <c r="AL20">
        <v>96.53</v>
      </c>
      <c r="AM20">
        <v>52.51</v>
      </c>
      <c r="AN20">
        <v>1.93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37.29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2</v>
      </c>
      <c r="BC20">
        <v>0</v>
      </c>
      <c r="BD20">
        <v>66.790000000000006</v>
      </c>
      <c r="BE20">
        <v>0</v>
      </c>
      <c r="BF20">
        <v>115.84</v>
      </c>
      <c r="BG20">
        <v>0</v>
      </c>
      <c r="BH20">
        <v>16.96</v>
      </c>
      <c r="BI20">
        <v>0</v>
      </c>
      <c r="BJ20">
        <v>19.309999999999999</v>
      </c>
      <c r="BK20">
        <v>4.83</v>
      </c>
      <c r="BL20">
        <v>57.92</v>
      </c>
      <c r="BM20">
        <v>0</v>
      </c>
      <c r="BN20">
        <v>29.03</v>
      </c>
      <c r="BO20">
        <v>46.33</v>
      </c>
      <c r="BP20">
        <v>48.26</v>
      </c>
      <c r="BQ20">
        <v>5.79</v>
      </c>
      <c r="BR20">
        <v>14.48</v>
      </c>
      <c r="BS20">
        <v>48.26</v>
      </c>
      <c r="BT20">
        <v>0</v>
      </c>
      <c r="BU20">
        <v>6.76</v>
      </c>
      <c r="BV20">
        <v>48.26</v>
      </c>
      <c r="BW20">
        <v>19.309999999999999</v>
      </c>
      <c r="BX20">
        <v>0</v>
      </c>
    </row>
    <row r="21" spans="1:76">
      <c r="A21" t="s">
        <v>248</v>
      </c>
      <c r="G21" t="s">
        <v>63</v>
      </c>
      <c r="H21" s="73">
        <v>326.74999999999994</v>
      </c>
      <c r="I21" s="46">
        <v>76.440000000000012</v>
      </c>
      <c r="J21" s="46">
        <v>349.40999999999997</v>
      </c>
      <c r="K21" s="46">
        <v>116.03999999999999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9.65</v>
      </c>
      <c r="X21">
        <v>12.43</v>
      </c>
      <c r="Y21">
        <v>67.569999999999993</v>
      </c>
      <c r="Z21">
        <v>0</v>
      </c>
      <c r="AA21">
        <v>0.48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4.83</v>
      </c>
      <c r="AJ21">
        <v>0</v>
      </c>
      <c r="AK21">
        <v>37.29</v>
      </c>
      <c r="AL21">
        <v>96.53</v>
      </c>
      <c r="AM21">
        <v>52.51</v>
      </c>
      <c r="AN21">
        <v>1.93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37.29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2</v>
      </c>
      <c r="BC21">
        <v>0</v>
      </c>
      <c r="BD21">
        <v>66.790000000000006</v>
      </c>
      <c r="BE21">
        <v>0</v>
      </c>
      <c r="BF21">
        <v>115.84</v>
      </c>
      <c r="BG21">
        <v>0</v>
      </c>
      <c r="BH21">
        <v>16.96</v>
      </c>
      <c r="BI21">
        <v>0</v>
      </c>
      <c r="BJ21">
        <v>19.309999999999999</v>
      </c>
      <c r="BK21">
        <v>4.83</v>
      </c>
      <c r="BL21">
        <v>57.92</v>
      </c>
      <c r="BM21">
        <v>0</v>
      </c>
      <c r="BN21">
        <v>29.03</v>
      </c>
      <c r="BO21">
        <v>46.33</v>
      </c>
      <c r="BP21">
        <v>48.26</v>
      </c>
      <c r="BQ21">
        <v>5.79</v>
      </c>
      <c r="BR21">
        <v>14.48</v>
      </c>
      <c r="BS21">
        <v>48.26</v>
      </c>
      <c r="BT21">
        <v>0</v>
      </c>
      <c r="BU21">
        <v>6.76</v>
      </c>
      <c r="BV21">
        <v>48.26</v>
      </c>
      <c r="BW21">
        <v>19.309999999999999</v>
      </c>
      <c r="BX21">
        <v>0</v>
      </c>
    </row>
    <row r="22" spans="1:76">
      <c r="A22" t="s">
        <v>249</v>
      </c>
      <c r="G22" t="s">
        <v>64</v>
      </c>
      <c r="H22" s="73">
        <v>326.74999999999994</v>
      </c>
      <c r="I22" s="46">
        <v>76.440000000000012</v>
      </c>
      <c r="J22" s="46">
        <v>349.40999999999997</v>
      </c>
      <c r="K22" s="46">
        <v>116.03999999999999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9.65</v>
      </c>
      <c r="X22">
        <v>12.43</v>
      </c>
      <c r="Y22">
        <v>67.569999999999993</v>
      </c>
      <c r="Z22">
        <v>0</v>
      </c>
      <c r="AA22">
        <v>0.48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4.83</v>
      </c>
      <c r="AJ22">
        <v>0</v>
      </c>
      <c r="AK22">
        <v>37.29</v>
      </c>
      <c r="AL22">
        <v>96.53</v>
      </c>
      <c r="AM22">
        <v>52.51</v>
      </c>
      <c r="AN22">
        <v>1.93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37.29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2</v>
      </c>
      <c r="BC22">
        <v>0</v>
      </c>
      <c r="BD22">
        <v>66.790000000000006</v>
      </c>
      <c r="BE22">
        <v>0</v>
      </c>
      <c r="BF22">
        <v>115.84</v>
      </c>
      <c r="BG22">
        <v>0</v>
      </c>
      <c r="BH22">
        <v>16.96</v>
      </c>
      <c r="BI22">
        <v>0</v>
      </c>
      <c r="BJ22">
        <v>19.309999999999999</v>
      </c>
      <c r="BK22">
        <v>4.83</v>
      </c>
      <c r="BL22">
        <v>57.92</v>
      </c>
      <c r="BM22">
        <v>0</v>
      </c>
      <c r="BN22">
        <v>29.03</v>
      </c>
      <c r="BO22">
        <v>46.33</v>
      </c>
      <c r="BP22">
        <v>48.26</v>
      </c>
      <c r="BQ22">
        <v>5.79</v>
      </c>
      <c r="BR22">
        <v>14.48</v>
      </c>
      <c r="BS22">
        <v>48.26</v>
      </c>
      <c r="BT22">
        <v>0</v>
      </c>
      <c r="BU22">
        <v>6.76</v>
      </c>
      <c r="BV22">
        <v>48.26</v>
      </c>
      <c r="BW22">
        <v>19.309999999999999</v>
      </c>
      <c r="BX22">
        <v>0</v>
      </c>
    </row>
    <row r="23" spans="1:76">
      <c r="A23" t="s">
        <v>250</v>
      </c>
      <c r="G23" t="s">
        <v>65</v>
      </c>
      <c r="H23" s="73">
        <v>326.74999999999994</v>
      </c>
      <c r="I23" s="46">
        <v>76.440000000000012</v>
      </c>
      <c r="J23" s="46">
        <v>349.03</v>
      </c>
      <c r="K23" s="46">
        <v>116.03999999999999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9.65</v>
      </c>
      <c r="X23">
        <v>12.43</v>
      </c>
      <c r="Y23">
        <v>67.569999999999993</v>
      </c>
      <c r="Z23">
        <v>0</v>
      </c>
      <c r="AA23">
        <v>0.48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4.83</v>
      </c>
      <c r="AJ23">
        <v>66.790000000000006</v>
      </c>
      <c r="AK23">
        <v>37.29</v>
      </c>
      <c r="AL23">
        <v>96.53</v>
      </c>
      <c r="AM23">
        <v>52.51</v>
      </c>
      <c r="AN23">
        <v>1.93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37.29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115.84</v>
      </c>
      <c r="BG23">
        <v>0</v>
      </c>
      <c r="BH23">
        <v>16.579999999999998</v>
      </c>
      <c r="BI23">
        <v>0</v>
      </c>
      <c r="BJ23">
        <v>19.309999999999999</v>
      </c>
      <c r="BK23">
        <v>4.83</v>
      </c>
      <c r="BL23">
        <v>57.92</v>
      </c>
      <c r="BM23">
        <v>0</v>
      </c>
      <c r="BN23">
        <v>29.03</v>
      </c>
      <c r="BO23">
        <v>46.33</v>
      </c>
      <c r="BP23">
        <v>48.26</v>
      </c>
      <c r="BQ23">
        <v>5.79</v>
      </c>
      <c r="BR23">
        <v>14.48</v>
      </c>
      <c r="BS23">
        <v>48.26</v>
      </c>
      <c r="BT23">
        <v>0</v>
      </c>
      <c r="BU23">
        <v>6.76</v>
      </c>
      <c r="BV23">
        <v>48.26</v>
      </c>
      <c r="BW23">
        <v>19.309999999999999</v>
      </c>
      <c r="BX23">
        <v>0</v>
      </c>
    </row>
    <row r="24" spans="1:76">
      <c r="A24" t="s">
        <v>251</v>
      </c>
      <c r="G24" t="s">
        <v>66</v>
      </c>
      <c r="H24" s="73">
        <v>326.74999999999994</v>
      </c>
      <c r="I24" s="46">
        <v>76.440000000000012</v>
      </c>
      <c r="J24" s="46">
        <v>349.03</v>
      </c>
      <c r="K24" s="46">
        <v>116.03999999999999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9.65</v>
      </c>
      <c r="X24">
        <v>12.43</v>
      </c>
      <c r="Y24">
        <v>67.569999999999993</v>
      </c>
      <c r="Z24">
        <v>0</v>
      </c>
      <c r="AA24">
        <v>0.48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4.83</v>
      </c>
      <c r="AJ24">
        <v>66.790000000000006</v>
      </c>
      <c r="AK24">
        <v>37.29</v>
      </c>
      <c r="AL24">
        <v>96.53</v>
      </c>
      <c r="AM24">
        <v>52.51</v>
      </c>
      <c r="AN24">
        <v>1.93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37.29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115.84</v>
      </c>
      <c r="BG24">
        <v>0</v>
      </c>
      <c r="BH24">
        <v>16.579999999999998</v>
      </c>
      <c r="BI24">
        <v>0</v>
      </c>
      <c r="BJ24">
        <v>19.309999999999999</v>
      </c>
      <c r="BK24">
        <v>4.83</v>
      </c>
      <c r="BL24">
        <v>57.92</v>
      </c>
      <c r="BM24">
        <v>0</v>
      </c>
      <c r="BN24">
        <v>29.03</v>
      </c>
      <c r="BO24">
        <v>46.33</v>
      </c>
      <c r="BP24">
        <v>48.26</v>
      </c>
      <c r="BQ24">
        <v>5.79</v>
      </c>
      <c r="BR24">
        <v>14.48</v>
      </c>
      <c r="BS24">
        <v>48.26</v>
      </c>
      <c r="BT24">
        <v>0</v>
      </c>
      <c r="BU24">
        <v>6.76</v>
      </c>
      <c r="BV24">
        <v>48.26</v>
      </c>
      <c r="BW24">
        <v>19.309999999999999</v>
      </c>
      <c r="BX24">
        <v>0</v>
      </c>
    </row>
    <row r="25" spans="1:76">
      <c r="A25" t="s">
        <v>252</v>
      </c>
      <c r="G25" t="s">
        <v>67</v>
      </c>
      <c r="H25" s="73">
        <v>326.74999999999994</v>
      </c>
      <c r="I25" s="46">
        <v>76.440000000000012</v>
      </c>
      <c r="J25" s="46">
        <v>349.03</v>
      </c>
      <c r="K25" s="46">
        <v>116.03999999999999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9.65</v>
      </c>
      <c r="X25">
        <v>12.43</v>
      </c>
      <c r="Y25">
        <v>67.569999999999993</v>
      </c>
      <c r="Z25">
        <v>0</v>
      </c>
      <c r="AA25">
        <v>0.48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4.83</v>
      </c>
      <c r="AJ25">
        <v>66.790000000000006</v>
      </c>
      <c r="AK25">
        <v>37.29</v>
      </c>
      <c r="AL25">
        <v>96.53</v>
      </c>
      <c r="AM25">
        <v>52.51</v>
      </c>
      <c r="AN25">
        <v>1.93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37.29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115.84</v>
      </c>
      <c r="BG25">
        <v>0</v>
      </c>
      <c r="BH25">
        <v>16.579999999999998</v>
      </c>
      <c r="BI25">
        <v>0</v>
      </c>
      <c r="BJ25">
        <v>19.309999999999999</v>
      </c>
      <c r="BK25">
        <v>4.83</v>
      </c>
      <c r="BL25">
        <v>57.92</v>
      </c>
      <c r="BM25">
        <v>0</v>
      </c>
      <c r="BN25">
        <v>29.03</v>
      </c>
      <c r="BO25">
        <v>46.33</v>
      </c>
      <c r="BP25">
        <v>48.26</v>
      </c>
      <c r="BQ25">
        <v>5.79</v>
      </c>
      <c r="BR25">
        <v>14.48</v>
      </c>
      <c r="BS25">
        <v>48.26</v>
      </c>
      <c r="BT25">
        <v>0</v>
      </c>
      <c r="BU25">
        <v>6.76</v>
      </c>
      <c r="BV25">
        <v>48.26</v>
      </c>
      <c r="BW25">
        <v>19.309999999999999</v>
      </c>
      <c r="BX25">
        <v>0</v>
      </c>
    </row>
    <row r="26" spans="1:76">
      <c r="A26" t="s">
        <v>253</v>
      </c>
      <c r="G26" t="s">
        <v>68</v>
      </c>
      <c r="H26" s="73">
        <v>326.74999999999994</v>
      </c>
      <c r="I26" s="46">
        <v>76.440000000000012</v>
      </c>
      <c r="J26" s="46">
        <v>349.03</v>
      </c>
      <c r="K26" s="46">
        <v>116.03999999999999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9.65</v>
      </c>
      <c r="X26">
        <v>12.43</v>
      </c>
      <c r="Y26">
        <v>67.569999999999993</v>
      </c>
      <c r="Z26">
        <v>0</v>
      </c>
      <c r="AA26">
        <v>0.48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4.83</v>
      </c>
      <c r="AJ26">
        <v>66.790000000000006</v>
      </c>
      <c r="AK26">
        <v>37.29</v>
      </c>
      <c r="AL26">
        <v>96.53</v>
      </c>
      <c r="AM26">
        <v>52.51</v>
      </c>
      <c r="AN26">
        <v>1.93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37.29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115.84</v>
      </c>
      <c r="BG26">
        <v>0</v>
      </c>
      <c r="BH26">
        <v>16.579999999999998</v>
      </c>
      <c r="BI26">
        <v>0</v>
      </c>
      <c r="BJ26">
        <v>19.309999999999999</v>
      </c>
      <c r="BK26">
        <v>4.83</v>
      </c>
      <c r="BL26">
        <v>57.92</v>
      </c>
      <c r="BM26">
        <v>0</v>
      </c>
      <c r="BN26">
        <v>29.03</v>
      </c>
      <c r="BO26">
        <v>46.33</v>
      </c>
      <c r="BP26">
        <v>48.26</v>
      </c>
      <c r="BQ26">
        <v>5.79</v>
      </c>
      <c r="BR26">
        <v>14.48</v>
      </c>
      <c r="BS26">
        <v>48.26</v>
      </c>
      <c r="BT26">
        <v>0</v>
      </c>
      <c r="BU26">
        <v>6.76</v>
      </c>
      <c r="BV26">
        <v>48.26</v>
      </c>
      <c r="BW26">
        <v>19.309999999999999</v>
      </c>
      <c r="BX26">
        <v>0</v>
      </c>
    </row>
    <row r="27" spans="1:76">
      <c r="A27" t="s">
        <v>254</v>
      </c>
      <c r="G27" t="s">
        <v>69</v>
      </c>
      <c r="H27" s="73">
        <v>326.79999999999995</v>
      </c>
      <c r="I27" s="46">
        <v>66.790000000000006</v>
      </c>
      <c r="J27" s="46">
        <v>348.76</v>
      </c>
      <c r="K27" s="46">
        <v>116.03999999999999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12.43</v>
      </c>
      <c r="Y27">
        <v>67.569999999999993</v>
      </c>
      <c r="Z27">
        <v>0</v>
      </c>
      <c r="AA27">
        <v>0.53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4.83</v>
      </c>
      <c r="AJ27">
        <v>66.790000000000006</v>
      </c>
      <c r="AK27">
        <v>37.29</v>
      </c>
      <c r="AL27">
        <v>96.53</v>
      </c>
      <c r="AM27">
        <v>52.51</v>
      </c>
      <c r="AN27">
        <v>1.93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37.29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115.84</v>
      </c>
      <c r="BG27">
        <v>0</v>
      </c>
      <c r="BH27">
        <v>16.309999999999999</v>
      </c>
      <c r="BI27">
        <v>0</v>
      </c>
      <c r="BJ27">
        <v>19.309999999999999</v>
      </c>
      <c r="BK27">
        <v>4.83</v>
      </c>
      <c r="BL27">
        <v>57.92</v>
      </c>
      <c r="BM27">
        <v>0</v>
      </c>
      <c r="BN27">
        <v>29.03</v>
      </c>
      <c r="BO27">
        <v>46.33</v>
      </c>
      <c r="BP27">
        <v>48.26</v>
      </c>
      <c r="BQ27">
        <v>5.79</v>
      </c>
      <c r="BR27">
        <v>14.48</v>
      </c>
      <c r="BS27">
        <v>48.26</v>
      </c>
      <c r="BT27">
        <v>0</v>
      </c>
      <c r="BU27">
        <v>6.76</v>
      </c>
      <c r="BV27">
        <v>48.26</v>
      </c>
      <c r="BW27">
        <v>19.309999999999999</v>
      </c>
      <c r="BX27">
        <v>0</v>
      </c>
    </row>
    <row r="28" spans="1:76">
      <c r="A28" t="s">
        <v>255</v>
      </c>
      <c r="G28" t="s">
        <v>70</v>
      </c>
      <c r="H28" s="73">
        <v>326.79999999999995</v>
      </c>
      <c r="I28" s="46">
        <v>66.790000000000006</v>
      </c>
      <c r="J28" s="46">
        <v>348.76</v>
      </c>
      <c r="K28" s="46">
        <v>116.03999999999999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12.43</v>
      </c>
      <c r="Y28">
        <v>67.569999999999993</v>
      </c>
      <c r="Z28">
        <v>0</v>
      </c>
      <c r="AA28">
        <v>0.53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4.83</v>
      </c>
      <c r="AJ28">
        <v>66.790000000000006</v>
      </c>
      <c r="AK28">
        <v>37.29</v>
      </c>
      <c r="AL28">
        <v>96.53</v>
      </c>
      <c r="AM28">
        <v>52.51</v>
      </c>
      <c r="AN28">
        <v>1.93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37.29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115.84</v>
      </c>
      <c r="BG28">
        <v>0</v>
      </c>
      <c r="BH28">
        <v>16.309999999999999</v>
      </c>
      <c r="BI28">
        <v>0</v>
      </c>
      <c r="BJ28">
        <v>19.309999999999999</v>
      </c>
      <c r="BK28">
        <v>4.83</v>
      </c>
      <c r="BL28">
        <v>57.92</v>
      </c>
      <c r="BM28">
        <v>0</v>
      </c>
      <c r="BN28">
        <v>29.03</v>
      </c>
      <c r="BO28">
        <v>46.33</v>
      </c>
      <c r="BP28">
        <v>48.26</v>
      </c>
      <c r="BQ28">
        <v>5.79</v>
      </c>
      <c r="BR28">
        <v>14.48</v>
      </c>
      <c r="BS28">
        <v>48.26</v>
      </c>
      <c r="BT28">
        <v>0</v>
      </c>
      <c r="BU28">
        <v>6.76</v>
      </c>
      <c r="BV28">
        <v>48.26</v>
      </c>
      <c r="BW28">
        <v>19.309999999999999</v>
      </c>
      <c r="BX28">
        <v>0</v>
      </c>
    </row>
    <row r="29" spans="1:76">
      <c r="A29" t="s">
        <v>263</v>
      </c>
      <c r="G29" t="s">
        <v>71</v>
      </c>
      <c r="H29" s="73">
        <v>326.79999999999995</v>
      </c>
      <c r="I29" s="46">
        <v>66.790000000000006</v>
      </c>
      <c r="J29" s="46">
        <v>348.76</v>
      </c>
      <c r="K29" s="46">
        <v>116.03999999999999</v>
      </c>
      <c r="L29" s="46">
        <v>0.14000000000000001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12.43</v>
      </c>
      <c r="Y29">
        <v>67.569999999999993</v>
      </c>
      <c r="Z29">
        <v>0</v>
      </c>
      <c r="AA29">
        <v>0.53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4.83</v>
      </c>
      <c r="AJ29">
        <v>66.790000000000006</v>
      </c>
      <c r="AK29">
        <v>37.29</v>
      </c>
      <c r="AL29">
        <v>96.53</v>
      </c>
      <c r="AM29">
        <v>52.51</v>
      </c>
      <c r="AN29">
        <v>1.93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37.29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115.84</v>
      </c>
      <c r="BG29">
        <v>0.14000000000000001</v>
      </c>
      <c r="BH29">
        <v>16.309999999999999</v>
      </c>
      <c r="BI29">
        <v>0</v>
      </c>
      <c r="BJ29">
        <v>19.309999999999999</v>
      </c>
      <c r="BK29">
        <v>4.83</v>
      </c>
      <c r="BL29">
        <v>57.92</v>
      </c>
      <c r="BM29">
        <v>0</v>
      </c>
      <c r="BN29">
        <v>29.03</v>
      </c>
      <c r="BO29">
        <v>46.33</v>
      </c>
      <c r="BP29">
        <v>48.26</v>
      </c>
      <c r="BQ29">
        <v>5.79</v>
      </c>
      <c r="BR29">
        <v>14.48</v>
      </c>
      <c r="BS29">
        <v>48.26</v>
      </c>
      <c r="BT29">
        <v>0</v>
      </c>
      <c r="BU29">
        <v>6.76</v>
      </c>
      <c r="BV29">
        <v>48.26</v>
      </c>
      <c r="BW29">
        <v>19.309999999999999</v>
      </c>
      <c r="BX29">
        <v>0</v>
      </c>
    </row>
    <row r="30" spans="1:76">
      <c r="A30" t="s">
        <v>264</v>
      </c>
      <c r="G30" t="s">
        <v>72</v>
      </c>
      <c r="H30" s="73">
        <v>326.79999999999995</v>
      </c>
      <c r="I30" s="46">
        <v>66.790000000000006</v>
      </c>
      <c r="J30" s="46">
        <v>348.76</v>
      </c>
      <c r="K30" s="46">
        <v>116.03999999999999</v>
      </c>
      <c r="L30" s="46">
        <v>0.71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12.43</v>
      </c>
      <c r="Y30">
        <v>67.569999999999993</v>
      </c>
      <c r="Z30">
        <v>0</v>
      </c>
      <c r="AA30">
        <v>0.53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4.83</v>
      </c>
      <c r="AJ30">
        <v>66.790000000000006</v>
      </c>
      <c r="AK30">
        <v>37.29</v>
      </c>
      <c r="AL30">
        <v>96.53</v>
      </c>
      <c r="AM30">
        <v>52.51</v>
      </c>
      <c r="AN30">
        <v>1.93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37.29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115.84</v>
      </c>
      <c r="BG30">
        <v>0.71</v>
      </c>
      <c r="BH30">
        <v>16.309999999999999</v>
      </c>
      <c r="BI30">
        <v>0</v>
      </c>
      <c r="BJ30">
        <v>19.309999999999999</v>
      </c>
      <c r="BK30">
        <v>4.83</v>
      </c>
      <c r="BL30">
        <v>57.92</v>
      </c>
      <c r="BM30">
        <v>0</v>
      </c>
      <c r="BN30">
        <v>29.03</v>
      </c>
      <c r="BO30">
        <v>46.33</v>
      </c>
      <c r="BP30">
        <v>48.26</v>
      </c>
      <c r="BQ30">
        <v>5.79</v>
      </c>
      <c r="BR30">
        <v>14.48</v>
      </c>
      <c r="BS30">
        <v>48.26</v>
      </c>
      <c r="BT30">
        <v>0</v>
      </c>
      <c r="BU30">
        <v>6.76</v>
      </c>
      <c r="BV30">
        <v>48.26</v>
      </c>
      <c r="BW30">
        <v>19.309999999999999</v>
      </c>
      <c r="BX30">
        <v>0</v>
      </c>
    </row>
    <row r="31" spans="1:76">
      <c r="A31" t="s">
        <v>274</v>
      </c>
      <c r="G31" t="s">
        <v>73</v>
      </c>
      <c r="H31" s="73">
        <v>326.89999999999998</v>
      </c>
      <c r="I31" s="46">
        <v>66.790000000000006</v>
      </c>
      <c r="J31" s="46">
        <v>348.4</v>
      </c>
      <c r="K31" s="46">
        <v>116.03999999999999</v>
      </c>
      <c r="L31" s="46">
        <v>1.23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12.43</v>
      </c>
      <c r="Y31">
        <v>67.569999999999993</v>
      </c>
      <c r="Z31">
        <v>0</v>
      </c>
      <c r="AA31">
        <v>0.63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4.83</v>
      </c>
      <c r="AJ31">
        <v>66.790000000000006</v>
      </c>
      <c r="AK31">
        <v>37.29</v>
      </c>
      <c r="AL31">
        <v>96.53</v>
      </c>
      <c r="AM31">
        <v>52.51</v>
      </c>
      <c r="AN31">
        <v>1.93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37.29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115.84</v>
      </c>
      <c r="BG31">
        <v>1.23</v>
      </c>
      <c r="BH31">
        <v>15.95</v>
      </c>
      <c r="BI31">
        <v>0</v>
      </c>
      <c r="BJ31">
        <v>19.309999999999999</v>
      </c>
      <c r="BK31">
        <v>4.83</v>
      </c>
      <c r="BL31">
        <v>57.92</v>
      </c>
      <c r="BM31">
        <v>0</v>
      </c>
      <c r="BN31">
        <v>29.03</v>
      </c>
      <c r="BO31">
        <v>46.33</v>
      </c>
      <c r="BP31">
        <v>48.26</v>
      </c>
      <c r="BQ31">
        <v>5.79</v>
      </c>
      <c r="BR31">
        <v>14.48</v>
      </c>
      <c r="BS31">
        <v>48.26</v>
      </c>
      <c r="BT31">
        <v>0</v>
      </c>
      <c r="BU31">
        <v>6.76</v>
      </c>
      <c r="BV31">
        <v>48.26</v>
      </c>
      <c r="BW31">
        <v>19.309999999999999</v>
      </c>
      <c r="BX31">
        <v>0</v>
      </c>
    </row>
    <row r="32" spans="1:76">
      <c r="A32" t="s">
        <v>275</v>
      </c>
      <c r="G32" t="s">
        <v>74</v>
      </c>
      <c r="H32" s="73">
        <v>326.89999999999998</v>
      </c>
      <c r="I32" s="46">
        <v>66.790000000000006</v>
      </c>
      <c r="J32" s="46">
        <v>348.4</v>
      </c>
      <c r="K32" s="46">
        <v>116.03999999999999</v>
      </c>
      <c r="L32" s="46">
        <v>1.64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12.43</v>
      </c>
      <c r="Y32">
        <v>67.569999999999993</v>
      </c>
      <c r="Z32">
        <v>0</v>
      </c>
      <c r="AA32">
        <v>0.63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4.83</v>
      </c>
      <c r="AJ32">
        <v>66.790000000000006</v>
      </c>
      <c r="AK32">
        <v>37.29</v>
      </c>
      <c r="AL32">
        <v>96.53</v>
      </c>
      <c r="AM32">
        <v>52.51</v>
      </c>
      <c r="AN32">
        <v>1.93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37.29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115.84</v>
      </c>
      <c r="BG32">
        <v>1.64</v>
      </c>
      <c r="BH32">
        <v>15.95</v>
      </c>
      <c r="BI32">
        <v>0</v>
      </c>
      <c r="BJ32">
        <v>19.309999999999999</v>
      </c>
      <c r="BK32">
        <v>4.83</v>
      </c>
      <c r="BL32">
        <v>57.92</v>
      </c>
      <c r="BM32">
        <v>0</v>
      </c>
      <c r="BN32">
        <v>29.03</v>
      </c>
      <c r="BO32">
        <v>46.33</v>
      </c>
      <c r="BP32">
        <v>48.26</v>
      </c>
      <c r="BQ32">
        <v>5.79</v>
      </c>
      <c r="BR32">
        <v>14.48</v>
      </c>
      <c r="BS32">
        <v>48.26</v>
      </c>
      <c r="BT32">
        <v>0</v>
      </c>
      <c r="BU32">
        <v>6.76</v>
      </c>
      <c r="BV32">
        <v>48.26</v>
      </c>
      <c r="BW32">
        <v>19.309999999999999</v>
      </c>
      <c r="BX32">
        <v>0</v>
      </c>
    </row>
    <row r="33" spans="1:76">
      <c r="A33" t="s">
        <v>276</v>
      </c>
      <c r="G33" t="s">
        <v>75</v>
      </c>
      <c r="H33" s="73">
        <v>326.89999999999998</v>
      </c>
      <c r="I33" s="46">
        <v>66.790000000000006</v>
      </c>
      <c r="J33" s="46">
        <v>348.4</v>
      </c>
      <c r="K33" s="46">
        <v>116.03999999999999</v>
      </c>
      <c r="L33" s="46">
        <v>2.27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12.43</v>
      </c>
      <c r="Y33">
        <v>67.569999999999993</v>
      </c>
      <c r="Z33">
        <v>0</v>
      </c>
      <c r="AA33">
        <v>0.63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4.83</v>
      </c>
      <c r="AJ33">
        <v>66.790000000000006</v>
      </c>
      <c r="AK33">
        <v>37.29</v>
      </c>
      <c r="AL33">
        <v>96.53</v>
      </c>
      <c r="AM33">
        <v>52.51</v>
      </c>
      <c r="AN33">
        <v>1.93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37.29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115.84</v>
      </c>
      <c r="BG33">
        <v>2.27</v>
      </c>
      <c r="BH33">
        <v>15.95</v>
      </c>
      <c r="BI33">
        <v>0</v>
      </c>
      <c r="BJ33">
        <v>19.309999999999999</v>
      </c>
      <c r="BK33">
        <v>4.83</v>
      </c>
      <c r="BL33">
        <v>57.92</v>
      </c>
      <c r="BM33">
        <v>0</v>
      </c>
      <c r="BN33">
        <v>29.03</v>
      </c>
      <c r="BO33">
        <v>46.33</v>
      </c>
      <c r="BP33">
        <v>48.26</v>
      </c>
      <c r="BQ33">
        <v>5.79</v>
      </c>
      <c r="BR33">
        <v>14.48</v>
      </c>
      <c r="BS33">
        <v>48.26</v>
      </c>
      <c r="BT33">
        <v>0</v>
      </c>
      <c r="BU33">
        <v>6.76</v>
      </c>
      <c r="BV33">
        <v>48.26</v>
      </c>
      <c r="BW33">
        <v>19.309999999999999</v>
      </c>
      <c r="BX33">
        <v>0</v>
      </c>
    </row>
    <row r="34" spans="1:76">
      <c r="A34" t="s">
        <v>277</v>
      </c>
      <c r="G34" t="s">
        <v>76</v>
      </c>
      <c r="H34" s="73">
        <v>326.89999999999998</v>
      </c>
      <c r="I34" s="46">
        <v>66.790000000000006</v>
      </c>
      <c r="J34" s="46">
        <v>348.4</v>
      </c>
      <c r="K34" s="46">
        <v>116.03999999999999</v>
      </c>
      <c r="L34" s="46">
        <v>2.86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12.43</v>
      </c>
      <c r="Y34">
        <v>67.569999999999993</v>
      </c>
      <c r="Z34">
        <v>0</v>
      </c>
      <c r="AA34">
        <v>0.63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4.83</v>
      </c>
      <c r="AJ34">
        <v>66.790000000000006</v>
      </c>
      <c r="AK34">
        <v>37.29</v>
      </c>
      <c r="AL34">
        <v>96.53</v>
      </c>
      <c r="AM34">
        <v>52.51</v>
      </c>
      <c r="AN34">
        <v>1.93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37.29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115.84</v>
      </c>
      <c r="BG34">
        <v>2.86</v>
      </c>
      <c r="BH34">
        <v>15.95</v>
      </c>
      <c r="BI34">
        <v>0</v>
      </c>
      <c r="BJ34">
        <v>19.309999999999999</v>
      </c>
      <c r="BK34">
        <v>4.83</v>
      </c>
      <c r="BL34">
        <v>57.92</v>
      </c>
      <c r="BM34">
        <v>0</v>
      </c>
      <c r="BN34">
        <v>29.03</v>
      </c>
      <c r="BO34">
        <v>46.33</v>
      </c>
      <c r="BP34">
        <v>48.26</v>
      </c>
      <c r="BQ34">
        <v>5.79</v>
      </c>
      <c r="BR34">
        <v>14.48</v>
      </c>
      <c r="BS34">
        <v>48.26</v>
      </c>
      <c r="BT34">
        <v>0</v>
      </c>
      <c r="BU34">
        <v>6.76</v>
      </c>
      <c r="BV34">
        <v>48.26</v>
      </c>
      <c r="BW34">
        <v>19.309999999999999</v>
      </c>
      <c r="BX34">
        <v>0</v>
      </c>
    </row>
    <row r="35" spans="1:76">
      <c r="A35" t="s">
        <v>279</v>
      </c>
      <c r="G35" t="s">
        <v>77</v>
      </c>
      <c r="H35" s="73">
        <v>347.50999999999993</v>
      </c>
      <c r="I35" s="46">
        <v>66.790000000000006</v>
      </c>
      <c r="J35" s="46">
        <v>348.02</v>
      </c>
      <c r="K35" s="46">
        <v>116.03999999999999</v>
      </c>
      <c r="L35" s="46">
        <v>3.4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12.43</v>
      </c>
      <c r="Y35">
        <v>67.569999999999993</v>
      </c>
      <c r="Z35">
        <v>0</v>
      </c>
      <c r="AA35">
        <v>0.97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4.83</v>
      </c>
      <c r="AJ35">
        <v>66.790000000000006</v>
      </c>
      <c r="AK35">
        <v>37.29</v>
      </c>
      <c r="AL35">
        <v>96.53</v>
      </c>
      <c r="AM35">
        <v>52.51</v>
      </c>
      <c r="AN35">
        <v>1.93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37.29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115.84</v>
      </c>
      <c r="BG35">
        <v>3.4</v>
      </c>
      <c r="BH35">
        <v>15.57</v>
      </c>
      <c r="BI35">
        <v>39.58</v>
      </c>
      <c r="BJ35">
        <v>0</v>
      </c>
      <c r="BK35">
        <v>4.83</v>
      </c>
      <c r="BL35">
        <v>57.92</v>
      </c>
      <c r="BM35">
        <v>0</v>
      </c>
      <c r="BN35">
        <v>29.03</v>
      </c>
      <c r="BO35">
        <v>46.33</v>
      </c>
      <c r="BP35">
        <v>48.26</v>
      </c>
      <c r="BQ35">
        <v>5.79</v>
      </c>
      <c r="BR35">
        <v>14.48</v>
      </c>
      <c r="BS35">
        <v>48.26</v>
      </c>
      <c r="BT35">
        <v>0</v>
      </c>
      <c r="BU35">
        <v>6.76</v>
      </c>
      <c r="BV35">
        <v>48.26</v>
      </c>
      <c r="BW35">
        <v>19.309999999999999</v>
      </c>
      <c r="BX35">
        <v>0</v>
      </c>
    </row>
    <row r="36" spans="1:76">
      <c r="A36" t="s">
        <v>309</v>
      </c>
      <c r="G36" t="s">
        <v>78</v>
      </c>
      <c r="H36" s="73">
        <v>347.50999999999993</v>
      </c>
      <c r="I36" s="46">
        <v>66.790000000000006</v>
      </c>
      <c r="J36" s="46">
        <v>348.02</v>
      </c>
      <c r="K36" s="46">
        <v>116.03999999999999</v>
      </c>
      <c r="L36" s="46">
        <v>3.91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12.43</v>
      </c>
      <c r="Y36">
        <v>67.569999999999993</v>
      </c>
      <c r="Z36">
        <v>0</v>
      </c>
      <c r="AA36">
        <v>0.97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4.83</v>
      </c>
      <c r="AJ36">
        <v>66.790000000000006</v>
      </c>
      <c r="AK36">
        <v>37.29</v>
      </c>
      <c r="AL36">
        <v>96.53</v>
      </c>
      <c r="AM36">
        <v>52.51</v>
      </c>
      <c r="AN36">
        <v>1.93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37.29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115.84</v>
      </c>
      <c r="BG36">
        <v>3.91</v>
      </c>
      <c r="BH36">
        <v>15.57</v>
      </c>
      <c r="BI36">
        <v>39.58</v>
      </c>
      <c r="BJ36">
        <v>0</v>
      </c>
      <c r="BK36">
        <v>4.83</v>
      </c>
      <c r="BL36">
        <v>57.92</v>
      </c>
      <c r="BM36">
        <v>0</v>
      </c>
      <c r="BN36">
        <v>29.03</v>
      </c>
      <c r="BO36">
        <v>46.33</v>
      </c>
      <c r="BP36">
        <v>48.26</v>
      </c>
      <c r="BQ36">
        <v>5.79</v>
      </c>
      <c r="BR36">
        <v>14.48</v>
      </c>
      <c r="BS36">
        <v>48.26</v>
      </c>
      <c r="BT36">
        <v>0</v>
      </c>
      <c r="BU36">
        <v>6.76</v>
      </c>
      <c r="BV36">
        <v>48.26</v>
      </c>
      <c r="BW36">
        <v>19.309999999999999</v>
      </c>
      <c r="BX36">
        <v>0</v>
      </c>
    </row>
    <row r="37" spans="1:76">
      <c r="A37" t="s">
        <v>310</v>
      </c>
      <c r="G37" t="s">
        <v>79</v>
      </c>
      <c r="H37" s="73">
        <v>347.50999999999993</v>
      </c>
      <c r="I37" s="46">
        <v>66.790000000000006</v>
      </c>
      <c r="J37" s="46">
        <v>348.02</v>
      </c>
      <c r="K37" s="46">
        <v>116.03999999999999</v>
      </c>
      <c r="L37" s="46">
        <v>4.51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12.43</v>
      </c>
      <c r="Y37">
        <v>67.569999999999993</v>
      </c>
      <c r="Z37">
        <v>0</v>
      </c>
      <c r="AA37">
        <v>0.97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4.83</v>
      </c>
      <c r="AJ37">
        <v>66.790000000000006</v>
      </c>
      <c r="AK37">
        <v>37.29</v>
      </c>
      <c r="AL37">
        <v>96.53</v>
      </c>
      <c r="AM37">
        <v>52.51</v>
      </c>
      <c r="AN37">
        <v>1.93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37.29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115.84</v>
      </c>
      <c r="BG37">
        <v>4.51</v>
      </c>
      <c r="BH37">
        <v>15.57</v>
      </c>
      <c r="BI37">
        <v>39.58</v>
      </c>
      <c r="BJ37">
        <v>0</v>
      </c>
      <c r="BK37">
        <v>4.83</v>
      </c>
      <c r="BL37">
        <v>57.92</v>
      </c>
      <c r="BM37">
        <v>0</v>
      </c>
      <c r="BN37">
        <v>29.03</v>
      </c>
      <c r="BO37">
        <v>46.33</v>
      </c>
      <c r="BP37">
        <v>48.26</v>
      </c>
      <c r="BQ37">
        <v>5.79</v>
      </c>
      <c r="BR37">
        <v>14.48</v>
      </c>
      <c r="BS37">
        <v>48.26</v>
      </c>
      <c r="BT37">
        <v>0</v>
      </c>
      <c r="BU37">
        <v>6.76</v>
      </c>
      <c r="BV37">
        <v>48.26</v>
      </c>
      <c r="BW37">
        <v>19.309999999999999</v>
      </c>
      <c r="BX37">
        <v>0</v>
      </c>
    </row>
    <row r="38" spans="1:76">
      <c r="A38" t="s">
        <v>311</v>
      </c>
      <c r="G38" t="s">
        <v>80</v>
      </c>
      <c r="H38" s="73">
        <v>347.50999999999993</v>
      </c>
      <c r="I38" s="46">
        <v>66.790000000000006</v>
      </c>
      <c r="J38" s="46">
        <v>348.02</v>
      </c>
      <c r="K38" s="46">
        <v>116.03999999999999</v>
      </c>
      <c r="L38" s="46">
        <v>5.05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12.43</v>
      </c>
      <c r="Y38">
        <v>67.569999999999993</v>
      </c>
      <c r="Z38">
        <v>0</v>
      </c>
      <c r="AA38">
        <v>0.97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4.83</v>
      </c>
      <c r="AJ38">
        <v>66.790000000000006</v>
      </c>
      <c r="AK38">
        <v>37.29</v>
      </c>
      <c r="AL38">
        <v>96.53</v>
      </c>
      <c r="AM38">
        <v>52.51</v>
      </c>
      <c r="AN38">
        <v>1.93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37.29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115.84</v>
      </c>
      <c r="BG38">
        <v>5.05</v>
      </c>
      <c r="BH38">
        <v>15.57</v>
      </c>
      <c r="BI38">
        <v>39.58</v>
      </c>
      <c r="BJ38">
        <v>0</v>
      </c>
      <c r="BK38">
        <v>4.83</v>
      </c>
      <c r="BL38">
        <v>57.92</v>
      </c>
      <c r="BM38">
        <v>0</v>
      </c>
      <c r="BN38">
        <v>29.03</v>
      </c>
      <c r="BO38">
        <v>46.33</v>
      </c>
      <c r="BP38">
        <v>48.26</v>
      </c>
      <c r="BQ38">
        <v>5.79</v>
      </c>
      <c r="BR38">
        <v>14.48</v>
      </c>
      <c r="BS38">
        <v>48.26</v>
      </c>
      <c r="BT38">
        <v>0</v>
      </c>
      <c r="BU38">
        <v>6.76</v>
      </c>
      <c r="BV38">
        <v>48.26</v>
      </c>
      <c r="BW38">
        <v>19.309999999999999</v>
      </c>
      <c r="BX38">
        <v>0</v>
      </c>
    </row>
    <row r="39" spans="1:76">
      <c r="A39" t="s">
        <v>312</v>
      </c>
      <c r="G39" t="s">
        <v>81</v>
      </c>
      <c r="H39" s="73">
        <v>347.50999999999993</v>
      </c>
      <c r="I39" s="46">
        <v>66.790000000000006</v>
      </c>
      <c r="J39" s="46">
        <v>347.75</v>
      </c>
      <c r="K39" s="46">
        <v>116.03999999999999</v>
      </c>
      <c r="L39" s="46">
        <v>5.55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12.43</v>
      </c>
      <c r="Y39">
        <v>67.569999999999993</v>
      </c>
      <c r="Z39">
        <v>0</v>
      </c>
      <c r="AA39">
        <v>0.97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4.83</v>
      </c>
      <c r="AJ39">
        <v>66.790000000000006</v>
      </c>
      <c r="AK39">
        <v>37.29</v>
      </c>
      <c r="AL39">
        <v>96.53</v>
      </c>
      <c r="AM39">
        <v>52.51</v>
      </c>
      <c r="AN39">
        <v>1.93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37.29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115.84</v>
      </c>
      <c r="BG39">
        <v>5.55</v>
      </c>
      <c r="BH39">
        <v>15.3</v>
      </c>
      <c r="BI39">
        <v>39.58</v>
      </c>
      <c r="BJ39">
        <v>0</v>
      </c>
      <c r="BK39">
        <v>4.83</v>
      </c>
      <c r="BL39">
        <v>57.92</v>
      </c>
      <c r="BM39">
        <v>0</v>
      </c>
      <c r="BN39">
        <v>29.03</v>
      </c>
      <c r="BO39">
        <v>46.33</v>
      </c>
      <c r="BP39">
        <v>48.26</v>
      </c>
      <c r="BQ39">
        <v>5.79</v>
      </c>
      <c r="BR39">
        <v>14.48</v>
      </c>
      <c r="BS39">
        <v>48.26</v>
      </c>
      <c r="BT39">
        <v>0</v>
      </c>
      <c r="BU39">
        <v>6.76</v>
      </c>
      <c r="BV39">
        <v>48.26</v>
      </c>
      <c r="BW39">
        <v>19.309999999999999</v>
      </c>
      <c r="BX39">
        <v>0</v>
      </c>
    </row>
    <row r="40" spans="1:76">
      <c r="A40" t="s">
        <v>329</v>
      </c>
      <c r="G40" t="s">
        <v>82</v>
      </c>
      <c r="H40" s="73">
        <v>347.50999999999993</v>
      </c>
      <c r="I40" s="46">
        <v>66.790000000000006</v>
      </c>
      <c r="J40" s="46">
        <v>347.75</v>
      </c>
      <c r="K40" s="46">
        <v>116.03999999999999</v>
      </c>
      <c r="L40" s="46">
        <v>6.03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12.43</v>
      </c>
      <c r="Y40">
        <v>67.569999999999993</v>
      </c>
      <c r="Z40">
        <v>0</v>
      </c>
      <c r="AA40">
        <v>0.97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4.83</v>
      </c>
      <c r="AJ40">
        <v>66.790000000000006</v>
      </c>
      <c r="AK40">
        <v>37.29</v>
      </c>
      <c r="AL40">
        <v>96.53</v>
      </c>
      <c r="AM40">
        <v>52.51</v>
      </c>
      <c r="AN40">
        <v>1.93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37.29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115.84</v>
      </c>
      <c r="BG40">
        <v>6.03</v>
      </c>
      <c r="BH40">
        <v>15.3</v>
      </c>
      <c r="BI40">
        <v>39.58</v>
      </c>
      <c r="BJ40">
        <v>0</v>
      </c>
      <c r="BK40">
        <v>4.83</v>
      </c>
      <c r="BL40">
        <v>57.92</v>
      </c>
      <c r="BM40">
        <v>0</v>
      </c>
      <c r="BN40">
        <v>29.03</v>
      </c>
      <c r="BO40">
        <v>46.33</v>
      </c>
      <c r="BP40">
        <v>48.26</v>
      </c>
      <c r="BQ40">
        <v>5.79</v>
      </c>
      <c r="BR40">
        <v>14.48</v>
      </c>
      <c r="BS40">
        <v>48.26</v>
      </c>
      <c r="BT40">
        <v>0</v>
      </c>
      <c r="BU40">
        <v>6.76</v>
      </c>
      <c r="BV40">
        <v>48.26</v>
      </c>
      <c r="BW40">
        <v>19.309999999999999</v>
      </c>
      <c r="BX40">
        <v>0</v>
      </c>
    </row>
    <row r="41" spans="1:76">
      <c r="A41" t="s">
        <v>330</v>
      </c>
      <c r="G41" t="s">
        <v>83</v>
      </c>
      <c r="H41" s="73">
        <v>347.50999999999993</v>
      </c>
      <c r="I41" s="46">
        <v>66.790000000000006</v>
      </c>
      <c r="J41" s="46">
        <v>347.75</v>
      </c>
      <c r="K41" s="46">
        <v>116.03999999999999</v>
      </c>
      <c r="L41" s="46">
        <v>6.51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12.43</v>
      </c>
      <c r="Y41">
        <v>67.569999999999993</v>
      </c>
      <c r="Z41">
        <v>0</v>
      </c>
      <c r="AA41">
        <v>0.97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4.83</v>
      </c>
      <c r="AJ41">
        <v>66.790000000000006</v>
      </c>
      <c r="AK41">
        <v>37.29</v>
      </c>
      <c r="AL41">
        <v>96.53</v>
      </c>
      <c r="AM41">
        <v>52.51</v>
      </c>
      <c r="AN41">
        <v>1.93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37.29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115.84</v>
      </c>
      <c r="BG41">
        <v>6.51</v>
      </c>
      <c r="BH41">
        <v>15.3</v>
      </c>
      <c r="BI41">
        <v>39.58</v>
      </c>
      <c r="BJ41">
        <v>0</v>
      </c>
      <c r="BK41">
        <v>4.83</v>
      </c>
      <c r="BL41">
        <v>57.92</v>
      </c>
      <c r="BM41">
        <v>0</v>
      </c>
      <c r="BN41">
        <v>29.03</v>
      </c>
      <c r="BO41">
        <v>46.33</v>
      </c>
      <c r="BP41">
        <v>48.26</v>
      </c>
      <c r="BQ41">
        <v>5.79</v>
      </c>
      <c r="BR41">
        <v>14.48</v>
      </c>
      <c r="BS41">
        <v>48.26</v>
      </c>
      <c r="BT41">
        <v>0</v>
      </c>
      <c r="BU41">
        <v>6.76</v>
      </c>
      <c r="BV41">
        <v>48.26</v>
      </c>
      <c r="BW41">
        <v>19.309999999999999</v>
      </c>
      <c r="BX41">
        <v>0</v>
      </c>
    </row>
    <row r="42" spans="1:76">
      <c r="A42" t="s">
        <v>331</v>
      </c>
      <c r="G42" t="s">
        <v>84</v>
      </c>
      <c r="H42" s="73">
        <v>347.50999999999993</v>
      </c>
      <c r="I42" s="46">
        <v>66.790000000000006</v>
      </c>
      <c r="J42" s="46">
        <v>347.75</v>
      </c>
      <c r="K42" s="46">
        <v>116.03999999999999</v>
      </c>
      <c r="L42" s="46">
        <v>6.93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12.43</v>
      </c>
      <c r="Y42">
        <v>67.569999999999993</v>
      </c>
      <c r="Z42">
        <v>0</v>
      </c>
      <c r="AA42">
        <v>0.97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4.83</v>
      </c>
      <c r="AJ42">
        <v>66.790000000000006</v>
      </c>
      <c r="AK42">
        <v>37.29</v>
      </c>
      <c r="AL42">
        <v>96.53</v>
      </c>
      <c r="AM42">
        <v>52.51</v>
      </c>
      <c r="AN42">
        <v>1.93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37.29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115.84</v>
      </c>
      <c r="BG42">
        <v>6.93</v>
      </c>
      <c r="BH42">
        <v>15.3</v>
      </c>
      <c r="BI42">
        <v>39.58</v>
      </c>
      <c r="BJ42">
        <v>0</v>
      </c>
      <c r="BK42">
        <v>4.83</v>
      </c>
      <c r="BL42">
        <v>57.92</v>
      </c>
      <c r="BM42">
        <v>0</v>
      </c>
      <c r="BN42">
        <v>29.03</v>
      </c>
      <c r="BO42">
        <v>46.33</v>
      </c>
      <c r="BP42">
        <v>48.26</v>
      </c>
      <c r="BQ42">
        <v>5.79</v>
      </c>
      <c r="BR42">
        <v>14.48</v>
      </c>
      <c r="BS42">
        <v>48.26</v>
      </c>
      <c r="BT42">
        <v>0</v>
      </c>
      <c r="BU42">
        <v>6.76</v>
      </c>
      <c r="BV42">
        <v>48.26</v>
      </c>
      <c r="BW42">
        <v>19.309999999999999</v>
      </c>
      <c r="BX42">
        <v>0</v>
      </c>
    </row>
    <row r="43" spans="1:76">
      <c r="A43" t="s">
        <v>337</v>
      </c>
      <c r="G43" t="s">
        <v>85</v>
      </c>
      <c r="H43" s="73">
        <v>351.37</v>
      </c>
      <c r="I43" s="46">
        <v>66.790000000000006</v>
      </c>
      <c r="J43" s="46">
        <v>339.93999999999994</v>
      </c>
      <c r="K43" s="46">
        <v>116.03999999999999</v>
      </c>
      <c r="L43" s="46">
        <v>7.3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12.43</v>
      </c>
      <c r="Y43">
        <v>67.569999999999993</v>
      </c>
      <c r="Z43">
        <v>0</v>
      </c>
      <c r="AA43">
        <v>0.97</v>
      </c>
      <c r="AB43">
        <v>6.76</v>
      </c>
      <c r="AC43">
        <v>0</v>
      </c>
      <c r="AD43">
        <v>3.86</v>
      </c>
      <c r="AE43">
        <v>0</v>
      </c>
      <c r="AF43">
        <v>0</v>
      </c>
      <c r="AG43">
        <v>0</v>
      </c>
      <c r="AH43">
        <v>48.26</v>
      </c>
      <c r="AI43">
        <v>4.83</v>
      </c>
      <c r="AJ43">
        <v>66.790000000000006</v>
      </c>
      <c r="AK43">
        <v>37.29</v>
      </c>
      <c r="AL43">
        <v>96.53</v>
      </c>
      <c r="AM43">
        <v>44.98</v>
      </c>
      <c r="AN43">
        <v>1.93</v>
      </c>
      <c r="AO43">
        <v>0</v>
      </c>
      <c r="AP43">
        <v>5.79</v>
      </c>
      <c r="AQ43">
        <v>0</v>
      </c>
      <c r="AR43">
        <v>57.92</v>
      </c>
      <c r="AS43">
        <v>0</v>
      </c>
      <c r="AT43">
        <v>0</v>
      </c>
      <c r="AU43">
        <v>37.29</v>
      </c>
      <c r="AV43">
        <v>0</v>
      </c>
      <c r="AW43">
        <v>0</v>
      </c>
      <c r="AX43">
        <v>0</v>
      </c>
      <c r="AY43">
        <v>4.83</v>
      </c>
      <c r="AZ43">
        <v>0</v>
      </c>
      <c r="BA43">
        <v>46.33</v>
      </c>
      <c r="BB43">
        <v>0</v>
      </c>
      <c r="BC43">
        <v>0</v>
      </c>
      <c r="BD43">
        <v>0</v>
      </c>
      <c r="BE43">
        <v>48.26</v>
      </c>
      <c r="BF43">
        <v>115.84</v>
      </c>
      <c r="BG43">
        <v>7.3</v>
      </c>
      <c r="BH43">
        <v>15.02</v>
      </c>
      <c r="BI43">
        <v>39.58</v>
      </c>
      <c r="BJ43">
        <v>0</v>
      </c>
      <c r="BK43">
        <v>0</v>
      </c>
      <c r="BL43">
        <v>0</v>
      </c>
      <c r="BM43">
        <v>0</v>
      </c>
      <c r="BN43">
        <v>29.03</v>
      </c>
      <c r="BO43">
        <v>0</v>
      </c>
      <c r="BP43">
        <v>0</v>
      </c>
      <c r="BQ43">
        <v>0</v>
      </c>
      <c r="BR43">
        <v>14.48</v>
      </c>
      <c r="BS43">
        <v>0</v>
      </c>
      <c r="BT43">
        <v>0</v>
      </c>
      <c r="BU43">
        <v>0</v>
      </c>
      <c r="BV43">
        <v>48.26</v>
      </c>
      <c r="BW43">
        <v>19.309999999999999</v>
      </c>
      <c r="BX43">
        <v>0</v>
      </c>
    </row>
    <row r="44" spans="1:76">
      <c r="A44" t="s">
        <v>339</v>
      </c>
      <c r="G44" t="s">
        <v>86</v>
      </c>
      <c r="H44" s="73">
        <v>351.37</v>
      </c>
      <c r="I44" s="46">
        <v>66.790000000000006</v>
      </c>
      <c r="J44" s="46">
        <v>339.93999999999994</v>
      </c>
      <c r="K44" s="46">
        <v>116.03999999999999</v>
      </c>
      <c r="L44" s="46">
        <v>7.69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12.43</v>
      </c>
      <c r="Y44">
        <v>67.569999999999993</v>
      </c>
      <c r="Z44">
        <v>0</v>
      </c>
      <c r="AA44">
        <v>0.97</v>
      </c>
      <c r="AB44">
        <v>6.76</v>
      </c>
      <c r="AC44">
        <v>0</v>
      </c>
      <c r="AD44">
        <v>3.86</v>
      </c>
      <c r="AE44">
        <v>0</v>
      </c>
      <c r="AF44">
        <v>0</v>
      </c>
      <c r="AG44">
        <v>0</v>
      </c>
      <c r="AH44">
        <v>48.26</v>
      </c>
      <c r="AI44">
        <v>4.83</v>
      </c>
      <c r="AJ44">
        <v>66.790000000000006</v>
      </c>
      <c r="AK44">
        <v>37.29</v>
      </c>
      <c r="AL44">
        <v>96.53</v>
      </c>
      <c r="AM44">
        <v>44.98</v>
      </c>
      <c r="AN44">
        <v>1.93</v>
      </c>
      <c r="AO44">
        <v>0</v>
      </c>
      <c r="AP44">
        <v>5.79</v>
      </c>
      <c r="AQ44">
        <v>0</v>
      </c>
      <c r="AR44">
        <v>57.92</v>
      </c>
      <c r="AS44">
        <v>0</v>
      </c>
      <c r="AT44">
        <v>0</v>
      </c>
      <c r="AU44">
        <v>37.29</v>
      </c>
      <c r="AV44">
        <v>0</v>
      </c>
      <c r="AW44">
        <v>0</v>
      </c>
      <c r="AX44">
        <v>0</v>
      </c>
      <c r="AY44">
        <v>4.83</v>
      </c>
      <c r="AZ44">
        <v>0</v>
      </c>
      <c r="BA44">
        <v>46.33</v>
      </c>
      <c r="BB44">
        <v>0</v>
      </c>
      <c r="BC44">
        <v>0</v>
      </c>
      <c r="BD44">
        <v>0</v>
      </c>
      <c r="BE44">
        <v>48.26</v>
      </c>
      <c r="BF44">
        <v>115.84</v>
      </c>
      <c r="BG44">
        <v>7.69</v>
      </c>
      <c r="BH44">
        <v>15.02</v>
      </c>
      <c r="BI44">
        <v>39.58</v>
      </c>
      <c r="BJ44">
        <v>0</v>
      </c>
      <c r="BK44">
        <v>0</v>
      </c>
      <c r="BL44">
        <v>0</v>
      </c>
      <c r="BM44">
        <v>0</v>
      </c>
      <c r="BN44">
        <v>29.03</v>
      </c>
      <c r="BO44">
        <v>0</v>
      </c>
      <c r="BP44">
        <v>0</v>
      </c>
      <c r="BQ44">
        <v>0</v>
      </c>
      <c r="BR44">
        <v>14.48</v>
      </c>
      <c r="BS44">
        <v>0</v>
      </c>
      <c r="BT44">
        <v>0</v>
      </c>
      <c r="BU44">
        <v>0</v>
      </c>
      <c r="BV44">
        <v>48.26</v>
      </c>
      <c r="BW44">
        <v>19.309999999999999</v>
      </c>
      <c r="BX44">
        <v>0</v>
      </c>
    </row>
    <row r="45" spans="1:76">
      <c r="A45" t="s">
        <v>358</v>
      </c>
      <c r="G45" t="s">
        <v>87</v>
      </c>
      <c r="H45" s="73">
        <v>351.37</v>
      </c>
      <c r="I45" s="46">
        <v>66.790000000000006</v>
      </c>
      <c r="J45" s="46">
        <v>339.93999999999994</v>
      </c>
      <c r="K45" s="46">
        <v>116.03999999999999</v>
      </c>
      <c r="L45" s="46">
        <v>7.92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12.43</v>
      </c>
      <c r="Y45">
        <v>67.569999999999993</v>
      </c>
      <c r="Z45">
        <v>0</v>
      </c>
      <c r="AA45">
        <v>0.97</v>
      </c>
      <c r="AB45">
        <v>6.76</v>
      </c>
      <c r="AC45">
        <v>0</v>
      </c>
      <c r="AD45">
        <v>3.86</v>
      </c>
      <c r="AE45">
        <v>0</v>
      </c>
      <c r="AF45">
        <v>0</v>
      </c>
      <c r="AG45">
        <v>0</v>
      </c>
      <c r="AH45">
        <v>48.26</v>
      </c>
      <c r="AI45">
        <v>4.83</v>
      </c>
      <c r="AJ45">
        <v>66.790000000000006</v>
      </c>
      <c r="AK45">
        <v>37.29</v>
      </c>
      <c r="AL45">
        <v>96.53</v>
      </c>
      <c r="AM45">
        <v>44.98</v>
      </c>
      <c r="AN45">
        <v>1.93</v>
      </c>
      <c r="AO45">
        <v>0</v>
      </c>
      <c r="AP45">
        <v>5.79</v>
      </c>
      <c r="AQ45">
        <v>0</v>
      </c>
      <c r="AR45">
        <v>57.92</v>
      </c>
      <c r="AS45">
        <v>0</v>
      </c>
      <c r="AT45">
        <v>0</v>
      </c>
      <c r="AU45">
        <v>37.29</v>
      </c>
      <c r="AV45">
        <v>0</v>
      </c>
      <c r="AW45">
        <v>0</v>
      </c>
      <c r="AX45">
        <v>0</v>
      </c>
      <c r="AY45">
        <v>4.83</v>
      </c>
      <c r="AZ45">
        <v>0</v>
      </c>
      <c r="BA45">
        <v>46.33</v>
      </c>
      <c r="BB45">
        <v>0</v>
      </c>
      <c r="BC45">
        <v>0</v>
      </c>
      <c r="BD45">
        <v>0</v>
      </c>
      <c r="BE45">
        <v>48.26</v>
      </c>
      <c r="BF45">
        <v>115.84</v>
      </c>
      <c r="BG45">
        <v>7.92</v>
      </c>
      <c r="BH45">
        <v>15.02</v>
      </c>
      <c r="BI45">
        <v>39.58</v>
      </c>
      <c r="BJ45">
        <v>0</v>
      </c>
      <c r="BK45">
        <v>0</v>
      </c>
      <c r="BL45">
        <v>0</v>
      </c>
      <c r="BM45">
        <v>0</v>
      </c>
      <c r="BN45">
        <v>29.03</v>
      </c>
      <c r="BO45">
        <v>0</v>
      </c>
      <c r="BP45">
        <v>0</v>
      </c>
      <c r="BQ45">
        <v>0</v>
      </c>
      <c r="BR45">
        <v>14.48</v>
      </c>
      <c r="BS45">
        <v>0</v>
      </c>
      <c r="BT45">
        <v>0</v>
      </c>
      <c r="BU45">
        <v>0</v>
      </c>
      <c r="BV45">
        <v>48.26</v>
      </c>
      <c r="BW45">
        <v>19.309999999999999</v>
      </c>
      <c r="BX45">
        <v>0</v>
      </c>
    </row>
    <row r="46" spans="1:76">
      <c r="A46" t="s">
        <v>359</v>
      </c>
      <c r="G46" t="s">
        <v>88</v>
      </c>
      <c r="H46" s="73">
        <v>351.37</v>
      </c>
      <c r="I46" s="46">
        <v>66.790000000000006</v>
      </c>
      <c r="J46" s="46">
        <v>339.93999999999994</v>
      </c>
      <c r="K46" s="46">
        <v>116.03999999999999</v>
      </c>
      <c r="L46" s="46">
        <v>7.98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12.43</v>
      </c>
      <c r="Y46">
        <v>67.569999999999993</v>
      </c>
      <c r="Z46">
        <v>0</v>
      </c>
      <c r="AA46">
        <v>0.97</v>
      </c>
      <c r="AB46">
        <v>6.76</v>
      </c>
      <c r="AC46">
        <v>0</v>
      </c>
      <c r="AD46">
        <v>3.86</v>
      </c>
      <c r="AE46">
        <v>0</v>
      </c>
      <c r="AF46">
        <v>0</v>
      </c>
      <c r="AG46">
        <v>0</v>
      </c>
      <c r="AH46">
        <v>48.26</v>
      </c>
      <c r="AI46">
        <v>4.83</v>
      </c>
      <c r="AJ46">
        <v>66.790000000000006</v>
      </c>
      <c r="AK46">
        <v>37.29</v>
      </c>
      <c r="AL46">
        <v>96.53</v>
      </c>
      <c r="AM46">
        <v>44.98</v>
      </c>
      <c r="AN46">
        <v>1.93</v>
      </c>
      <c r="AO46">
        <v>0</v>
      </c>
      <c r="AP46">
        <v>5.79</v>
      </c>
      <c r="AQ46">
        <v>0</v>
      </c>
      <c r="AR46">
        <v>57.92</v>
      </c>
      <c r="AS46">
        <v>0</v>
      </c>
      <c r="AT46">
        <v>0</v>
      </c>
      <c r="AU46">
        <v>37.29</v>
      </c>
      <c r="AV46">
        <v>0</v>
      </c>
      <c r="AW46">
        <v>0</v>
      </c>
      <c r="AX46">
        <v>0</v>
      </c>
      <c r="AY46">
        <v>4.83</v>
      </c>
      <c r="AZ46">
        <v>0</v>
      </c>
      <c r="BA46">
        <v>46.33</v>
      </c>
      <c r="BB46">
        <v>0</v>
      </c>
      <c r="BC46">
        <v>0</v>
      </c>
      <c r="BD46">
        <v>0</v>
      </c>
      <c r="BE46">
        <v>48.26</v>
      </c>
      <c r="BF46">
        <v>115.84</v>
      </c>
      <c r="BG46">
        <v>7.98</v>
      </c>
      <c r="BH46">
        <v>15.02</v>
      </c>
      <c r="BI46">
        <v>39.58</v>
      </c>
      <c r="BJ46">
        <v>0</v>
      </c>
      <c r="BK46">
        <v>0</v>
      </c>
      <c r="BL46">
        <v>0</v>
      </c>
      <c r="BM46">
        <v>0</v>
      </c>
      <c r="BN46">
        <v>29.03</v>
      </c>
      <c r="BO46">
        <v>0</v>
      </c>
      <c r="BP46">
        <v>0</v>
      </c>
      <c r="BQ46">
        <v>0</v>
      </c>
      <c r="BR46">
        <v>14.48</v>
      </c>
      <c r="BS46">
        <v>0</v>
      </c>
      <c r="BT46">
        <v>0</v>
      </c>
      <c r="BU46">
        <v>0</v>
      </c>
      <c r="BV46">
        <v>48.26</v>
      </c>
      <c r="BW46">
        <v>19.309999999999999</v>
      </c>
      <c r="BX46">
        <v>0</v>
      </c>
    </row>
    <row r="47" spans="1:76">
      <c r="A47" t="s">
        <v>360</v>
      </c>
      <c r="G47" t="s">
        <v>89</v>
      </c>
      <c r="H47" s="73">
        <v>351.37</v>
      </c>
      <c r="I47" s="46">
        <v>66.790000000000006</v>
      </c>
      <c r="J47" s="46">
        <v>339.56999999999994</v>
      </c>
      <c r="K47" s="46">
        <v>116.03999999999999</v>
      </c>
      <c r="L47" s="46">
        <v>8.0399999999999991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12.43</v>
      </c>
      <c r="Y47">
        <v>67.569999999999993</v>
      </c>
      <c r="Z47">
        <v>0</v>
      </c>
      <c r="AA47">
        <v>0.97</v>
      </c>
      <c r="AB47">
        <v>6.76</v>
      </c>
      <c r="AC47">
        <v>0</v>
      </c>
      <c r="AD47">
        <v>3.86</v>
      </c>
      <c r="AE47">
        <v>0</v>
      </c>
      <c r="AF47">
        <v>0</v>
      </c>
      <c r="AG47">
        <v>0</v>
      </c>
      <c r="AH47">
        <v>48.26</v>
      </c>
      <c r="AI47">
        <v>4.83</v>
      </c>
      <c r="AJ47">
        <v>0</v>
      </c>
      <c r="AK47">
        <v>37.29</v>
      </c>
      <c r="AL47">
        <v>96.53</v>
      </c>
      <c r="AM47">
        <v>44.98</v>
      </c>
      <c r="AN47">
        <v>1.93</v>
      </c>
      <c r="AO47">
        <v>0</v>
      </c>
      <c r="AP47">
        <v>5.79</v>
      </c>
      <c r="AQ47">
        <v>0</v>
      </c>
      <c r="AR47">
        <v>57.92</v>
      </c>
      <c r="AS47">
        <v>0</v>
      </c>
      <c r="AT47">
        <v>0</v>
      </c>
      <c r="AU47">
        <v>37.29</v>
      </c>
      <c r="AV47">
        <v>0</v>
      </c>
      <c r="AW47">
        <v>0</v>
      </c>
      <c r="AX47">
        <v>0</v>
      </c>
      <c r="AY47">
        <v>4.83</v>
      </c>
      <c r="AZ47">
        <v>0</v>
      </c>
      <c r="BA47">
        <v>46.33</v>
      </c>
      <c r="BB47">
        <v>0</v>
      </c>
      <c r="BC47">
        <v>0</v>
      </c>
      <c r="BD47">
        <v>66.790000000000006</v>
      </c>
      <c r="BE47">
        <v>48.26</v>
      </c>
      <c r="BF47">
        <v>115.84</v>
      </c>
      <c r="BG47">
        <v>8.0399999999999991</v>
      </c>
      <c r="BH47">
        <v>14.65</v>
      </c>
      <c r="BI47">
        <v>39.58</v>
      </c>
      <c r="BJ47">
        <v>0</v>
      </c>
      <c r="BK47">
        <v>0</v>
      </c>
      <c r="BL47">
        <v>0</v>
      </c>
      <c r="BM47">
        <v>0</v>
      </c>
      <c r="BN47">
        <v>29.03</v>
      </c>
      <c r="BO47">
        <v>0</v>
      </c>
      <c r="BP47">
        <v>0</v>
      </c>
      <c r="BQ47">
        <v>0</v>
      </c>
      <c r="BR47">
        <v>14.48</v>
      </c>
      <c r="BS47">
        <v>0</v>
      </c>
      <c r="BT47">
        <v>0</v>
      </c>
      <c r="BU47">
        <v>0</v>
      </c>
      <c r="BV47">
        <v>48.26</v>
      </c>
      <c r="BW47">
        <v>19.309999999999999</v>
      </c>
      <c r="BX47">
        <v>0</v>
      </c>
    </row>
    <row r="48" spans="1:76">
      <c r="A48" t="s">
        <v>364</v>
      </c>
      <c r="G48" t="s">
        <v>90</v>
      </c>
      <c r="H48" s="73">
        <v>351.37</v>
      </c>
      <c r="I48" s="46">
        <v>66.790000000000006</v>
      </c>
      <c r="J48" s="46">
        <v>339.56999999999994</v>
      </c>
      <c r="K48" s="46">
        <v>116.03999999999999</v>
      </c>
      <c r="L48" s="46">
        <v>8.84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12.43</v>
      </c>
      <c r="Y48">
        <v>67.569999999999993</v>
      </c>
      <c r="Z48">
        <v>0</v>
      </c>
      <c r="AA48">
        <v>0.97</v>
      </c>
      <c r="AB48">
        <v>6.76</v>
      </c>
      <c r="AC48">
        <v>0</v>
      </c>
      <c r="AD48">
        <v>3.86</v>
      </c>
      <c r="AE48">
        <v>0</v>
      </c>
      <c r="AF48">
        <v>0</v>
      </c>
      <c r="AG48">
        <v>0</v>
      </c>
      <c r="AH48">
        <v>48.26</v>
      </c>
      <c r="AI48">
        <v>4.83</v>
      </c>
      <c r="AJ48">
        <v>0</v>
      </c>
      <c r="AK48">
        <v>37.29</v>
      </c>
      <c r="AL48">
        <v>96.53</v>
      </c>
      <c r="AM48">
        <v>44.98</v>
      </c>
      <c r="AN48">
        <v>1.93</v>
      </c>
      <c r="AO48">
        <v>0</v>
      </c>
      <c r="AP48">
        <v>5.79</v>
      </c>
      <c r="AQ48">
        <v>0</v>
      </c>
      <c r="AR48">
        <v>57.92</v>
      </c>
      <c r="AS48">
        <v>0</v>
      </c>
      <c r="AT48">
        <v>0</v>
      </c>
      <c r="AU48">
        <v>37.29</v>
      </c>
      <c r="AV48">
        <v>0</v>
      </c>
      <c r="AW48">
        <v>0</v>
      </c>
      <c r="AX48">
        <v>0</v>
      </c>
      <c r="AY48">
        <v>4.83</v>
      </c>
      <c r="AZ48">
        <v>0</v>
      </c>
      <c r="BA48">
        <v>46.33</v>
      </c>
      <c r="BB48">
        <v>0</v>
      </c>
      <c r="BC48">
        <v>0</v>
      </c>
      <c r="BD48">
        <v>66.790000000000006</v>
      </c>
      <c r="BE48">
        <v>48.26</v>
      </c>
      <c r="BF48">
        <v>115.84</v>
      </c>
      <c r="BG48">
        <v>8.84</v>
      </c>
      <c r="BH48">
        <v>14.65</v>
      </c>
      <c r="BI48">
        <v>39.58</v>
      </c>
      <c r="BJ48">
        <v>0</v>
      </c>
      <c r="BK48">
        <v>0</v>
      </c>
      <c r="BL48">
        <v>0</v>
      </c>
      <c r="BM48">
        <v>0</v>
      </c>
      <c r="BN48">
        <v>29.03</v>
      </c>
      <c r="BO48">
        <v>0</v>
      </c>
      <c r="BP48">
        <v>0</v>
      </c>
      <c r="BQ48">
        <v>0</v>
      </c>
      <c r="BR48">
        <v>14.48</v>
      </c>
      <c r="BS48">
        <v>0</v>
      </c>
      <c r="BT48">
        <v>0</v>
      </c>
      <c r="BU48">
        <v>0</v>
      </c>
      <c r="BV48">
        <v>48.26</v>
      </c>
      <c r="BW48">
        <v>19.309999999999999</v>
      </c>
      <c r="BX48">
        <v>0</v>
      </c>
    </row>
    <row r="49" spans="1:76">
      <c r="A49" t="s">
        <v>365</v>
      </c>
      <c r="G49" t="s">
        <v>91</v>
      </c>
      <c r="H49" s="73">
        <v>351.37</v>
      </c>
      <c r="I49" s="46">
        <v>66.790000000000006</v>
      </c>
      <c r="J49" s="46">
        <v>339.56999999999994</v>
      </c>
      <c r="K49" s="46">
        <v>116.03999999999999</v>
      </c>
      <c r="L49" s="46">
        <v>6.54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12.43</v>
      </c>
      <c r="Y49">
        <v>67.569999999999993</v>
      </c>
      <c r="Z49">
        <v>0</v>
      </c>
      <c r="AA49">
        <v>0.97</v>
      </c>
      <c r="AB49">
        <v>6.76</v>
      </c>
      <c r="AC49">
        <v>0</v>
      </c>
      <c r="AD49">
        <v>3.86</v>
      </c>
      <c r="AE49">
        <v>0</v>
      </c>
      <c r="AF49">
        <v>0</v>
      </c>
      <c r="AG49">
        <v>0</v>
      </c>
      <c r="AH49">
        <v>48.26</v>
      </c>
      <c r="AI49">
        <v>4.83</v>
      </c>
      <c r="AJ49">
        <v>0</v>
      </c>
      <c r="AK49">
        <v>37.29</v>
      </c>
      <c r="AL49">
        <v>96.53</v>
      </c>
      <c r="AM49">
        <v>44.98</v>
      </c>
      <c r="AN49">
        <v>1.93</v>
      </c>
      <c r="AO49">
        <v>0</v>
      </c>
      <c r="AP49">
        <v>5.79</v>
      </c>
      <c r="AQ49">
        <v>0</v>
      </c>
      <c r="AR49">
        <v>57.92</v>
      </c>
      <c r="AS49">
        <v>0</v>
      </c>
      <c r="AT49">
        <v>0</v>
      </c>
      <c r="AU49">
        <v>37.29</v>
      </c>
      <c r="AV49">
        <v>0</v>
      </c>
      <c r="AW49">
        <v>0</v>
      </c>
      <c r="AX49">
        <v>0</v>
      </c>
      <c r="AY49">
        <v>4.83</v>
      </c>
      <c r="AZ49">
        <v>0</v>
      </c>
      <c r="BA49">
        <v>46.33</v>
      </c>
      <c r="BB49">
        <v>0</v>
      </c>
      <c r="BC49">
        <v>0</v>
      </c>
      <c r="BD49">
        <v>66.790000000000006</v>
      </c>
      <c r="BE49">
        <v>48.26</v>
      </c>
      <c r="BF49">
        <v>115.84</v>
      </c>
      <c r="BG49">
        <v>6.54</v>
      </c>
      <c r="BH49">
        <v>14.65</v>
      </c>
      <c r="BI49">
        <v>39.58</v>
      </c>
      <c r="BJ49">
        <v>0</v>
      </c>
      <c r="BK49">
        <v>0</v>
      </c>
      <c r="BL49">
        <v>0</v>
      </c>
      <c r="BM49">
        <v>0</v>
      </c>
      <c r="BN49">
        <v>29.03</v>
      </c>
      <c r="BO49">
        <v>0</v>
      </c>
      <c r="BP49">
        <v>0</v>
      </c>
      <c r="BQ49">
        <v>0</v>
      </c>
      <c r="BR49">
        <v>14.48</v>
      </c>
      <c r="BS49">
        <v>0</v>
      </c>
      <c r="BT49">
        <v>0</v>
      </c>
      <c r="BU49">
        <v>0</v>
      </c>
      <c r="BV49">
        <v>48.26</v>
      </c>
      <c r="BW49">
        <v>19.309999999999999</v>
      </c>
      <c r="BX49">
        <v>0</v>
      </c>
    </row>
    <row r="50" spans="1:76">
      <c r="A50" t="s">
        <v>366</v>
      </c>
      <c r="G50" t="s">
        <v>92</v>
      </c>
      <c r="H50" s="73">
        <v>351.37</v>
      </c>
      <c r="I50" s="46">
        <v>66.790000000000006</v>
      </c>
      <c r="J50" s="46">
        <v>339.56999999999994</v>
      </c>
      <c r="K50" s="46">
        <v>116.03999999999999</v>
      </c>
      <c r="L50" s="46">
        <v>7.68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12.43</v>
      </c>
      <c r="Y50">
        <v>67.569999999999993</v>
      </c>
      <c r="Z50">
        <v>0</v>
      </c>
      <c r="AA50">
        <v>0.97</v>
      </c>
      <c r="AB50">
        <v>6.76</v>
      </c>
      <c r="AC50">
        <v>0</v>
      </c>
      <c r="AD50">
        <v>3.86</v>
      </c>
      <c r="AE50">
        <v>0</v>
      </c>
      <c r="AF50">
        <v>0</v>
      </c>
      <c r="AG50">
        <v>0</v>
      </c>
      <c r="AH50">
        <v>48.26</v>
      </c>
      <c r="AI50">
        <v>4.83</v>
      </c>
      <c r="AJ50">
        <v>0</v>
      </c>
      <c r="AK50">
        <v>37.29</v>
      </c>
      <c r="AL50">
        <v>96.53</v>
      </c>
      <c r="AM50">
        <v>44.98</v>
      </c>
      <c r="AN50">
        <v>1.93</v>
      </c>
      <c r="AO50">
        <v>0</v>
      </c>
      <c r="AP50">
        <v>5.79</v>
      </c>
      <c r="AQ50">
        <v>0</v>
      </c>
      <c r="AR50">
        <v>57.92</v>
      </c>
      <c r="AS50">
        <v>0</v>
      </c>
      <c r="AT50">
        <v>0</v>
      </c>
      <c r="AU50">
        <v>37.29</v>
      </c>
      <c r="AV50">
        <v>0</v>
      </c>
      <c r="AW50">
        <v>0</v>
      </c>
      <c r="AX50">
        <v>0</v>
      </c>
      <c r="AY50">
        <v>4.83</v>
      </c>
      <c r="AZ50">
        <v>0</v>
      </c>
      <c r="BA50">
        <v>46.33</v>
      </c>
      <c r="BB50">
        <v>0</v>
      </c>
      <c r="BC50">
        <v>0</v>
      </c>
      <c r="BD50">
        <v>66.790000000000006</v>
      </c>
      <c r="BE50">
        <v>48.26</v>
      </c>
      <c r="BF50">
        <v>115.84</v>
      </c>
      <c r="BG50">
        <v>7.68</v>
      </c>
      <c r="BH50">
        <v>14.65</v>
      </c>
      <c r="BI50">
        <v>39.58</v>
      </c>
      <c r="BJ50">
        <v>0</v>
      </c>
      <c r="BK50">
        <v>0</v>
      </c>
      <c r="BL50">
        <v>0</v>
      </c>
      <c r="BM50">
        <v>0</v>
      </c>
      <c r="BN50">
        <v>29.03</v>
      </c>
      <c r="BO50">
        <v>0</v>
      </c>
      <c r="BP50">
        <v>0</v>
      </c>
      <c r="BQ50">
        <v>0</v>
      </c>
      <c r="BR50">
        <v>14.48</v>
      </c>
      <c r="BS50">
        <v>0</v>
      </c>
      <c r="BT50">
        <v>0</v>
      </c>
      <c r="BU50">
        <v>0</v>
      </c>
      <c r="BV50">
        <v>48.26</v>
      </c>
      <c r="BW50">
        <v>19.309999999999999</v>
      </c>
      <c r="BX50">
        <v>0</v>
      </c>
    </row>
    <row r="51" spans="1:76">
      <c r="A51" t="s">
        <v>367</v>
      </c>
      <c r="G51" t="s">
        <v>93</v>
      </c>
      <c r="H51" s="73">
        <v>351.36999999999995</v>
      </c>
      <c r="I51" s="46">
        <v>66.790000000000006</v>
      </c>
      <c r="J51" s="46">
        <v>339.28999999999996</v>
      </c>
      <c r="K51" s="46">
        <v>116.03999999999999</v>
      </c>
      <c r="L51" s="46">
        <v>7.07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12.43</v>
      </c>
      <c r="Y51">
        <v>67.569999999999993</v>
      </c>
      <c r="Z51">
        <v>0</v>
      </c>
      <c r="AA51">
        <v>0.97</v>
      </c>
      <c r="AB51">
        <v>6.76</v>
      </c>
      <c r="AC51">
        <v>19.309999999999999</v>
      </c>
      <c r="AD51">
        <v>1.93</v>
      </c>
      <c r="AE51">
        <v>0</v>
      </c>
      <c r="AF51">
        <v>1.93</v>
      </c>
      <c r="AG51">
        <v>0</v>
      </c>
      <c r="AH51">
        <v>48.26</v>
      </c>
      <c r="AI51">
        <v>4.83</v>
      </c>
      <c r="AJ51">
        <v>0</v>
      </c>
      <c r="AK51">
        <v>37.29</v>
      </c>
      <c r="AL51">
        <v>96.53</v>
      </c>
      <c r="AM51">
        <v>44.98</v>
      </c>
      <c r="AN51">
        <v>1.93</v>
      </c>
      <c r="AO51">
        <v>0</v>
      </c>
      <c r="AP51">
        <v>5.79</v>
      </c>
      <c r="AQ51">
        <v>0</v>
      </c>
      <c r="AR51">
        <v>57.92</v>
      </c>
      <c r="AS51">
        <v>0</v>
      </c>
      <c r="AT51">
        <v>0</v>
      </c>
      <c r="AU51">
        <v>37.29</v>
      </c>
      <c r="AV51">
        <v>39.58</v>
      </c>
      <c r="AW51">
        <v>0</v>
      </c>
      <c r="AX51">
        <v>14.48</v>
      </c>
      <c r="AY51">
        <v>4.83</v>
      </c>
      <c r="AZ51">
        <v>0</v>
      </c>
      <c r="BA51">
        <v>46.33</v>
      </c>
      <c r="BB51">
        <v>0</v>
      </c>
      <c r="BC51">
        <v>0</v>
      </c>
      <c r="BD51">
        <v>66.790000000000006</v>
      </c>
      <c r="BE51">
        <v>48.26</v>
      </c>
      <c r="BF51">
        <v>115.84</v>
      </c>
      <c r="BG51">
        <v>7.07</v>
      </c>
      <c r="BH51">
        <v>14.37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29.03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48.26</v>
      </c>
      <c r="BW51">
        <v>0</v>
      </c>
      <c r="BX51">
        <v>0</v>
      </c>
    </row>
    <row r="52" spans="1:76">
      <c r="A52" t="s">
        <v>368</v>
      </c>
      <c r="G52" t="s">
        <v>94</v>
      </c>
      <c r="H52" s="73">
        <v>351.36999999999995</v>
      </c>
      <c r="I52" s="46">
        <v>66.790000000000006</v>
      </c>
      <c r="J52" s="46">
        <v>339.28999999999996</v>
      </c>
      <c r="K52" s="46">
        <v>116.03999999999999</v>
      </c>
      <c r="L52" s="46">
        <v>7.27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12.43</v>
      </c>
      <c r="Y52">
        <v>67.569999999999993</v>
      </c>
      <c r="Z52">
        <v>0</v>
      </c>
      <c r="AA52">
        <v>0.97</v>
      </c>
      <c r="AB52">
        <v>6.76</v>
      </c>
      <c r="AC52">
        <v>19.309999999999999</v>
      </c>
      <c r="AD52">
        <v>1.93</v>
      </c>
      <c r="AE52">
        <v>0</v>
      </c>
      <c r="AF52">
        <v>1.93</v>
      </c>
      <c r="AG52">
        <v>0</v>
      </c>
      <c r="AH52">
        <v>48.26</v>
      </c>
      <c r="AI52">
        <v>4.83</v>
      </c>
      <c r="AJ52">
        <v>0</v>
      </c>
      <c r="AK52">
        <v>37.29</v>
      </c>
      <c r="AL52">
        <v>96.53</v>
      </c>
      <c r="AM52">
        <v>44.98</v>
      </c>
      <c r="AN52">
        <v>1.93</v>
      </c>
      <c r="AO52">
        <v>0</v>
      </c>
      <c r="AP52">
        <v>5.79</v>
      </c>
      <c r="AQ52">
        <v>0</v>
      </c>
      <c r="AR52">
        <v>57.92</v>
      </c>
      <c r="AS52">
        <v>0</v>
      </c>
      <c r="AT52">
        <v>0</v>
      </c>
      <c r="AU52">
        <v>37.29</v>
      </c>
      <c r="AV52">
        <v>39.58</v>
      </c>
      <c r="AW52">
        <v>0</v>
      </c>
      <c r="AX52">
        <v>14.48</v>
      </c>
      <c r="AY52">
        <v>4.83</v>
      </c>
      <c r="AZ52">
        <v>0</v>
      </c>
      <c r="BA52">
        <v>46.33</v>
      </c>
      <c r="BB52">
        <v>0</v>
      </c>
      <c r="BC52">
        <v>0</v>
      </c>
      <c r="BD52">
        <v>66.790000000000006</v>
      </c>
      <c r="BE52">
        <v>48.26</v>
      </c>
      <c r="BF52">
        <v>115.84</v>
      </c>
      <c r="BG52">
        <v>7.27</v>
      </c>
      <c r="BH52">
        <v>14.37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29.03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48.26</v>
      </c>
      <c r="BW52">
        <v>0</v>
      </c>
      <c r="BX52">
        <v>0</v>
      </c>
    </row>
    <row r="53" spans="1:76">
      <c r="A53" t="s">
        <v>400</v>
      </c>
      <c r="G53" t="s">
        <v>95</v>
      </c>
      <c r="H53" s="73">
        <v>351.36999999999995</v>
      </c>
      <c r="I53" s="46">
        <v>66.790000000000006</v>
      </c>
      <c r="J53" s="46">
        <v>339.28999999999996</v>
      </c>
      <c r="K53" s="46">
        <v>116.03999999999999</v>
      </c>
      <c r="L53" s="46">
        <v>4.83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12.43</v>
      </c>
      <c r="Y53">
        <v>67.569999999999993</v>
      </c>
      <c r="Z53">
        <v>0</v>
      </c>
      <c r="AA53">
        <v>0.97</v>
      </c>
      <c r="AB53">
        <v>6.76</v>
      </c>
      <c r="AC53">
        <v>19.309999999999999</v>
      </c>
      <c r="AD53">
        <v>1.93</v>
      </c>
      <c r="AE53">
        <v>0</v>
      </c>
      <c r="AF53">
        <v>1.93</v>
      </c>
      <c r="AG53">
        <v>0</v>
      </c>
      <c r="AH53">
        <v>48.26</v>
      </c>
      <c r="AI53">
        <v>4.83</v>
      </c>
      <c r="AJ53">
        <v>0</v>
      </c>
      <c r="AK53">
        <v>37.29</v>
      </c>
      <c r="AL53">
        <v>96.53</v>
      </c>
      <c r="AM53">
        <v>44.98</v>
      </c>
      <c r="AN53">
        <v>1.93</v>
      </c>
      <c r="AO53">
        <v>0</v>
      </c>
      <c r="AP53">
        <v>5.79</v>
      </c>
      <c r="AQ53">
        <v>0</v>
      </c>
      <c r="AR53">
        <v>57.92</v>
      </c>
      <c r="AS53">
        <v>0</v>
      </c>
      <c r="AT53">
        <v>0</v>
      </c>
      <c r="AU53">
        <v>37.29</v>
      </c>
      <c r="AV53">
        <v>39.58</v>
      </c>
      <c r="AW53">
        <v>0</v>
      </c>
      <c r="AX53">
        <v>14.48</v>
      </c>
      <c r="AY53">
        <v>4.83</v>
      </c>
      <c r="AZ53">
        <v>0</v>
      </c>
      <c r="BA53">
        <v>46.33</v>
      </c>
      <c r="BB53">
        <v>0</v>
      </c>
      <c r="BC53">
        <v>0</v>
      </c>
      <c r="BD53">
        <v>66.790000000000006</v>
      </c>
      <c r="BE53">
        <v>48.26</v>
      </c>
      <c r="BF53">
        <v>115.84</v>
      </c>
      <c r="BG53">
        <v>4.83</v>
      </c>
      <c r="BH53">
        <v>14.37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29.03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48.26</v>
      </c>
      <c r="BW53">
        <v>0</v>
      </c>
      <c r="BX53">
        <v>0</v>
      </c>
    </row>
    <row r="54" spans="1:76">
      <c r="A54" t="s">
        <v>399</v>
      </c>
      <c r="G54" t="s">
        <v>96</v>
      </c>
      <c r="H54" s="73">
        <v>351.36999999999995</v>
      </c>
      <c r="I54" s="46">
        <v>66.790000000000006</v>
      </c>
      <c r="J54" s="46">
        <v>339.28999999999996</v>
      </c>
      <c r="K54" s="46">
        <v>116.03999999999999</v>
      </c>
      <c r="L54" s="46">
        <v>6.85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12.43</v>
      </c>
      <c r="Y54">
        <v>67.569999999999993</v>
      </c>
      <c r="Z54">
        <v>0</v>
      </c>
      <c r="AA54">
        <v>0.97</v>
      </c>
      <c r="AB54">
        <v>6.76</v>
      </c>
      <c r="AC54">
        <v>19.309999999999999</v>
      </c>
      <c r="AD54">
        <v>1.93</v>
      </c>
      <c r="AE54">
        <v>0</v>
      </c>
      <c r="AF54">
        <v>1.93</v>
      </c>
      <c r="AG54">
        <v>0</v>
      </c>
      <c r="AH54">
        <v>48.26</v>
      </c>
      <c r="AI54">
        <v>4.83</v>
      </c>
      <c r="AJ54">
        <v>0</v>
      </c>
      <c r="AK54">
        <v>37.29</v>
      </c>
      <c r="AL54">
        <v>96.53</v>
      </c>
      <c r="AM54">
        <v>44.98</v>
      </c>
      <c r="AN54">
        <v>1.93</v>
      </c>
      <c r="AO54">
        <v>0</v>
      </c>
      <c r="AP54">
        <v>5.79</v>
      </c>
      <c r="AQ54">
        <v>0</v>
      </c>
      <c r="AR54">
        <v>57.92</v>
      </c>
      <c r="AS54">
        <v>0</v>
      </c>
      <c r="AT54">
        <v>0</v>
      </c>
      <c r="AU54">
        <v>37.29</v>
      </c>
      <c r="AV54">
        <v>39.58</v>
      </c>
      <c r="AW54">
        <v>0</v>
      </c>
      <c r="AX54">
        <v>14.48</v>
      </c>
      <c r="AY54">
        <v>4.83</v>
      </c>
      <c r="AZ54">
        <v>0</v>
      </c>
      <c r="BA54">
        <v>46.33</v>
      </c>
      <c r="BB54">
        <v>0</v>
      </c>
      <c r="BC54">
        <v>0</v>
      </c>
      <c r="BD54">
        <v>66.790000000000006</v>
      </c>
      <c r="BE54">
        <v>48.26</v>
      </c>
      <c r="BF54">
        <v>115.84</v>
      </c>
      <c r="BG54">
        <v>6.85</v>
      </c>
      <c r="BH54">
        <v>14.37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29.03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48.26</v>
      </c>
      <c r="BW54">
        <v>0</v>
      </c>
      <c r="BX54">
        <v>0</v>
      </c>
    </row>
    <row r="55" spans="1:76">
      <c r="A55" t="s">
        <v>401</v>
      </c>
      <c r="G55" t="s">
        <v>97</v>
      </c>
      <c r="H55" s="73">
        <v>351.36999999999995</v>
      </c>
      <c r="I55" s="46">
        <v>66.790000000000006</v>
      </c>
      <c r="J55" s="46">
        <v>339.02</v>
      </c>
      <c r="K55" s="46">
        <v>116.03999999999999</v>
      </c>
      <c r="L55" s="46">
        <v>8.99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12.43</v>
      </c>
      <c r="Y55">
        <v>67.569999999999993</v>
      </c>
      <c r="Z55">
        <v>0</v>
      </c>
      <c r="AA55">
        <v>0.97</v>
      </c>
      <c r="AB55">
        <v>6.76</v>
      </c>
      <c r="AC55">
        <v>19.309999999999999</v>
      </c>
      <c r="AD55">
        <v>1.93</v>
      </c>
      <c r="AE55">
        <v>0</v>
      </c>
      <c r="AF55">
        <v>1.93</v>
      </c>
      <c r="AG55">
        <v>0</v>
      </c>
      <c r="AH55">
        <v>48.26</v>
      </c>
      <c r="AI55">
        <v>4.83</v>
      </c>
      <c r="AJ55">
        <v>0</v>
      </c>
      <c r="AK55">
        <v>37.29</v>
      </c>
      <c r="AL55">
        <v>96.53</v>
      </c>
      <c r="AM55">
        <v>44.98</v>
      </c>
      <c r="AN55">
        <v>1.93</v>
      </c>
      <c r="AO55">
        <v>0</v>
      </c>
      <c r="AP55">
        <v>5.79</v>
      </c>
      <c r="AQ55">
        <v>0</v>
      </c>
      <c r="AR55">
        <v>57.92</v>
      </c>
      <c r="AS55">
        <v>0</v>
      </c>
      <c r="AT55">
        <v>0</v>
      </c>
      <c r="AU55">
        <v>37.29</v>
      </c>
      <c r="AV55">
        <v>39.58</v>
      </c>
      <c r="AW55">
        <v>0</v>
      </c>
      <c r="AX55">
        <v>14.48</v>
      </c>
      <c r="AY55">
        <v>4.83</v>
      </c>
      <c r="AZ55">
        <v>0</v>
      </c>
      <c r="BA55">
        <v>46.33</v>
      </c>
      <c r="BB55">
        <v>0</v>
      </c>
      <c r="BC55">
        <v>0</v>
      </c>
      <c r="BD55">
        <v>66.790000000000006</v>
      </c>
      <c r="BE55">
        <v>48.26</v>
      </c>
      <c r="BF55">
        <v>115.84</v>
      </c>
      <c r="BG55">
        <v>8.99</v>
      </c>
      <c r="BH55">
        <v>14.1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29.03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48.26</v>
      </c>
      <c r="BW55">
        <v>0</v>
      </c>
      <c r="BX55">
        <v>0</v>
      </c>
    </row>
    <row r="56" spans="1:76">
      <c r="A56" t="s">
        <v>401</v>
      </c>
      <c r="G56" t="s">
        <v>98</v>
      </c>
      <c r="H56" s="73">
        <v>351.36999999999995</v>
      </c>
      <c r="I56" s="46">
        <v>66.790000000000006</v>
      </c>
      <c r="J56" s="46">
        <v>339.02</v>
      </c>
      <c r="K56" s="46">
        <v>116.03999999999999</v>
      </c>
      <c r="L56" s="46">
        <v>7.86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12.43</v>
      </c>
      <c r="Y56">
        <v>67.569999999999993</v>
      </c>
      <c r="Z56">
        <v>0</v>
      </c>
      <c r="AA56">
        <v>0.97</v>
      </c>
      <c r="AB56">
        <v>6.76</v>
      </c>
      <c r="AC56">
        <v>19.309999999999999</v>
      </c>
      <c r="AD56">
        <v>1.93</v>
      </c>
      <c r="AE56">
        <v>0</v>
      </c>
      <c r="AF56">
        <v>1.93</v>
      </c>
      <c r="AG56">
        <v>0</v>
      </c>
      <c r="AH56">
        <v>48.26</v>
      </c>
      <c r="AI56">
        <v>4.83</v>
      </c>
      <c r="AJ56">
        <v>0</v>
      </c>
      <c r="AK56">
        <v>37.29</v>
      </c>
      <c r="AL56">
        <v>96.53</v>
      </c>
      <c r="AM56">
        <v>44.98</v>
      </c>
      <c r="AN56">
        <v>1.93</v>
      </c>
      <c r="AO56">
        <v>0</v>
      </c>
      <c r="AP56">
        <v>5.79</v>
      </c>
      <c r="AQ56">
        <v>0</v>
      </c>
      <c r="AR56">
        <v>57.92</v>
      </c>
      <c r="AS56">
        <v>0</v>
      </c>
      <c r="AT56">
        <v>0</v>
      </c>
      <c r="AU56">
        <v>37.29</v>
      </c>
      <c r="AV56">
        <v>39.58</v>
      </c>
      <c r="AW56">
        <v>0</v>
      </c>
      <c r="AX56">
        <v>14.48</v>
      </c>
      <c r="AY56">
        <v>4.83</v>
      </c>
      <c r="AZ56">
        <v>0</v>
      </c>
      <c r="BA56">
        <v>46.33</v>
      </c>
      <c r="BB56">
        <v>0</v>
      </c>
      <c r="BC56">
        <v>0</v>
      </c>
      <c r="BD56">
        <v>66.790000000000006</v>
      </c>
      <c r="BE56">
        <v>48.26</v>
      </c>
      <c r="BF56">
        <v>115.84</v>
      </c>
      <c r="BG56">
        <v>7.86</v>
      </c>
      <c r="BH56">
        <v>14.1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29.03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48.26</v>
      </c>
      <c r="BW56">
        <v>0</v>
      </c>
      <c r="BX56">
        <v>0</v>
      </c>
    </row>
    <row r="57" spans="1:76">
      <c r="G57" t="s">
        <v>99</v>
      </c>
      <c r="H57" s="73">
        <v>351.36999999999995</v>
      </c>
      <c r="I57" s="46">
        <v>66.790000000000006</v>
      </c>
      <c r="J57" s="46">
        <v>339.02</v>
      </c>
      <c r="K57" s="46">
        <v>116.03999999999999</v>
      </c>
      <c r="L57" s="46">
        <v>6.02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12.43</v>
      </c>
      <c r="Y57">
        <v>67.569999999999993</v>
      </c>
      <c r="Z57">
        <v>0</v>
      </c>
      <c r="AA57">
        <v>0.97</v>
      </c>
      <c r="AB57">
        <v>6.76</v>
      </c>
      <c r="AC57">
        <v>19.309999999999999</v>
      </c>
      <c r="AD57">
        <v>1.93</v>
      </c>
      <c r="AE57">
        <v>0</v>
      </c>
      <c r="AF57">
        <v>1.93</v>
      </c>
      <c r="AG57">
        <v>0</v>
      </c>
      <c r="AH57">
        <v>48.26</v>
      </c>
      <c r="AI57">
        <v>4.83</v>
      </c>
      <c r="AJ57">
        <v>0</v>
      </c>
      <c r="AK57">
        <v>37.29</v>
      </c>
      <c r="AL57">
        <v>96.53</v>
      </c>
      <c r="AM57">
        <v>44.98</v>
      </c>
      <c r="AN57">
        <v>1.93</v>
      </c>
      <c r="AO57">
        <v>0</v>
      </c>
      <c r="AP57">
        <v>5.79</v>
      </c>
      <c r="AQ57">
        <v>0</v>
      </c>
      <c r="AR57">
        <v>57.92</v>
      </c>
      <c r="AS57">
        <v>0</v>
      </c>
      <c r="AT57">
        <v>0</v>
      </c>
      <c r="AU57">
        <v>37.29</v>
      </c>
      <c r="AV57">
        <v>39.58</v>
      </c>
      <c r="AW57">
        <v>0</v>
      </c>
      <c r="AX57">
        <v>14.48</v>
      </c>
      <c r="AY57">
        <v>4.83</v>
      </c>
      <c r="AZ57">
        <v>0</v>
      </c>
      <c r="BA57">
        <v>46.33</v>
      </c>
      <c r="BB57">
        <v>0</v>
      </c>
      <c r="BC57">
        <v>0</v>
      </c>
      <c r="BD57">
        <v>66.790000000000006</v>
      </c>
      <c r="BE57">
        <v>48.26</v>
      </c>
      <c r="BF57">
        <v>115.84</v>
      </c>
      <c r="BG57">
        <v>6.02</v>
      </c>
      <c r="BH57">
        <v>14.1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29.03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48.26</v>
      </c>
      <c r="BW57">
        <v>0</v>
      </c>
      <c r="BX57">
        <v>0</v>
      </c>
    </row>
    <row r="58" spans="1:76">
      <c r="G58" t="s">
        <v>100</v>
      </c>
      <c r="H58" s="73">
        <v>351.36999999999995</v>
      </c>
      <c r="I58" s="46">
        <v>66.790000000000006</v>
      </c>
      <c r="J58" s="46">
        <v>339.02</v>
      </c>
      <c r="K58" s="46">
        <v>116.03999999999999</v>
      </c>
      <c r="L58" s="46">
        <v>6.15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12.43</v>
      </c>
      <c r="Y58">
        <v>67.569999999999993</v>
      </c>
      <c r="Z58">
        <v>0</v>
      </c>
      <c r="AA58">
        <v>0.97</v>
      </c>
      <c r="AB58">
        <v>6.76</v>
      </c>
      <c r="AC58">
        <v>19.309999999999999</v>
      </c>
      <c r="AD58">
        <v>1.93</v>
      </c>
      <c r="AE58">
        <v>0</v>
      </c>
      <c r="AF58">
        <v>1.93</v>
      </c>
      <c r="AG58">
        <v>0</v>
      </c>
      <c r="AH58">
        <v>48.26</v>
      </c>
      <c r="AI58">
        <v>4.83</v>
      </c>
      <c r="AJ58">
        <v>0</v>
      </c>
      <c r="AK58">
        <v>37.29</v>
      </c>
      <c r="AL58">
        <v>96.53</v>
      </c>
      <c r="AM58">
        <v>44.98</v>
      </c>
      <c r="AN58">
        <v>1.93</v>
      </c>
      <c r="AO58">
        <v>0</v>
      </c>
      <c r="AP58">
        <v>5.79</v>
      </c>
      <c r="AQ58">
        <v>0</v>
      </c>
      <c r="AR58">
        <v>57.92</v>
      </c>
      <c r="AS58">
        <v>0</v>
      </c>
      <c r="AT58">
        <v>0</v>
      </c>
      <c r="AU58">
        <v>37.29</v>
      </c>
      <c r="AV58">
        <v>39.58</v>
      </c>
      <c r="AW58">
        <v>0</v>
      </c>
      <c r="AX58">
        <v>14.48</v>
      </c>
      <c r="AY58">
        <v>4.83</v>
      </c>
      <c r="AZ58">
        <v>0</v>
      </c>
      <c r="BA58">
        <v>46.33</v>
      </c>
      <c r="BB58">
        <v>0</v>
      </c>
      <c r="BC58">
        <v>0</v>
      </c>
      <c r="BD58">
        <v>66.790000000000006</v>
      </c>
      <c r="BE58">
        <v>48.26</v>
      </c>
      <c r="BF58">
        <v>115.84</v>
      </c>
      <c r="BG58">
        <v>6.15</v>
      </c>
      <c r="BH58">
        <v>14.1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29.03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48.26</v>
      </c>
      <c r="BW58">
        <v>0</v>
      </c>
      <c r="BX58">
        <v>0</v>
      </c>
    </row>
    <row r="59" spans="1:76">
      <c r="G59" t="s">
        <v>101</v>
      </c>
      <c r="H59" s="73">
        <v>351.36999999999995</v>
      </c>
      <c r="I59" s="46">
        <v>66.790000000000006</v>
      </c>
      <c r="J59" s="46">
        <v>339.02</v>
      </c>
      <c r="K59" s="46">
        <v>116.03999999999999</v>
      </c>
      <c r="L59" s="46">
        <v>4.25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12.43</v>
      </c>
      <c r="Y59">
        <v>67.569999999999993</v>
      </c>
      <c r="Z59">
        <v>0</v>
      </c>
      <c r="AA59">
        <v>0.97</v>
      </c>
      <c r="AB59">
        <v>6.76</v>
      </c>
      <c r="AC59">
        <v>19.309999999999999</v>
      </c>
      <c r="AD59">
        <v>1.93</v>
      </c>
      <c r="AE59">
        <v>0</v>
      </c>
      <c r="AF59">
        <v>1.93</v>
      </c>
      <c r="AG59">
        <v>0</v>
      </c>
      <c r="AH59">
        <v>48.26</v>
      </c>
      <c r="AI59">
        <v>4.83</v>
      </c>
      <c r="AJ59">
        <v>0</v>
      </c>
      <c r="AK59">
        <v>37.29</v>
      </c>
      <c r="AL59">
        <v>96.53</v>
      </c>
      <c r="AM59">
        <v>44.98</v>
      </c>
      <c r="AN59">
        <v>1.93</v>
      </c>
      <c r="AO59">
        <v>0</v>
      </c>
      <c r="AP59">
        <v>5.79</v>
      </c>
      <c r="AQ59">
        <v>0</v>
      </c>
      <c r="AR59">
        <v>57.92</v>
      </c>
      <c r="AS59">
        <v>0</v>
      </c>
      <c r="AT59">
        <v>0</v>
      </c>
      <c r="AU59">
        <v>37.29</v>
      </c>
      <c r="AV59">
        <v>39.58</v>
      </c>
      <c r="AW59">
        <v>0</v>
      </c>
      <c r="AX59">
        <v>14.48</v>
      </c>
      <c r="AY59">
        <v>4.83</v>
      </c>
      <c r="AZ59">
        <v>0</v>
      </c>
      <c r="BA59">
        <v>46.33</v>
      </c>
      <c r="BB59">
        <v>0</v>
      </c>
      <c r="BC59">
        <v>0</v>
      </c>
      <c r="BD59">
        <v>66.790000000000006</v>
      </c>
      <c r="BE59">
        <v>48.26</v>
      </c>
      <c r="BF59">
        <v>115.84</v>
      </c>
      <c r="BG59">
        <v>4.25</v>
      </c>
      <c r="BH59">
        <v>14.1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29.03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48.26</v>
      </c>
      <c r="BW59">
        <v>0</v>
      </c>
      <c r="BX59">
        <v>0</v>
      </c>
    </row>
    <row r="60" spans="1:76">
      <c r="G60" t="s">
        <v>102</v>
      </c>
      <c r="H60" s="73">
        <v>351.36999999999995</v>
      </c>
      <c r="I60" s="46">
        <v>66.790000000000006</v>
      </c>
      <c r="J60" s="46">
        <v>339.02</v>
      </c>
      <c r="K60" s="46">
        <v>116.03999999999999</v>
      </c>
      <c r="L60" s="46">
        <v>5.87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12.43</v>
      </c>
      <c r="Y60">
        <v>67.569999999999993</v>
      </c>
      <c r="Z60">
        <v>0</v>
      </c>
      <c r="AA60">
        <v>0.97</v>
      </c>
      <c r="AB60">
        <v>6.76</v>
      </c>
      <c r="AC60">
        <v>19.309999999999999</v>
      </c>
      <c r="AD60">
        <v>1.93</v>
      </c>
      <c r="AE60">
        <v>0</v>
      </c>
      <c r="AF60">
        <v>1.93</v>
      </c>
      <c r="AG60">
        <v>0</v>
      </c>
      <c r="AH60">
        <v>48.26</v>
      </c>
      <c r="AI60">
        <v>4.83</v>
      </c>
      <c r="AJ60">
        <v>0</v>
      </c>
      <c r="AK60">
        <v>37.29</v>
      </c>
      <c r="AL60">
        <v>96.53</v>
      </c>
      <c r="AM60">
        <v>44.98</v>
      </c>
      <c r="AN60">
        <v>1.93</v>
      </c>
      <c r="AO60">
        <v>0</v>
      </c>
      <c r="AP60">
        <v>5.79</v>
      </c>
      <c r="AQ60">
        <v>0</v>
      </c>
      <c r="AR60">
        <v>57.92</v>
      </c>
      <c r="AS60">
        <v>0</v>
      </c>
      <c r="AT60">
        <v>0</v>
      </c>
      <c r="AU60">
        <v>37.29</v>
      </c>
      <c r="AV60">
        <v>39.58</v>
      </c>
      <c r="AW60">
        <v>0</v>
      </c>
      <c r="AX60">
        <v>14.48</v>
      </c>
      <c r="AY60">
        <v>4.83</v>
      </c>
      <c r="AZ60">
        <v>0</v>
      </c>
      <c r="BA60">
        <v>46.33</v>
      </c>
      <c r="BB60">
        <v>0</v>
      </c>
      <c r="BC60">
        <v>0</v>
      </c>
      <c r="BD60">
        <v>66.790000000000006</v>
      </c>
      <c r="BE60">
        <v>48.26</v>
      </c>
      <c r="BF60">
        <v>115.84</v>
      </c>
      <c r="BG60">
        <v>5.87</v>
      </c>
      <c r="BH60">
        <v>14.1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29.03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48.26</v>
      </c>
      <c r="BW60">
        <v>0</v>
      </c>
      <c r="BX60">
        <v>0</v>
      </c>
    </row>
    <row r="61" spans="1:76">
      <c r="G61" t="s">
        <v>103</v>
      </c>
      <c r="H61" s="73">
        <v>351.36999999999995</v>
      </c>
      <c r="I61" s="46">
        <v>66.790000000000006</v>
      </c>
      <c r="J61" s="46">
        <v>339.02</v>
      </c>
      <c r="K61" s="46">
        <v>116.03999999999999</v>
      </c>
      <c r="L61" s="46">
        <v>6.01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12.43</v>
      </c>
      <c r="Y61">
        <v>67.569999999999993</v>
      </c>
      <c r="Z61">
        <v>0</v>
      </c>
      <c r="AA61">
        <v>0.97</v>
      </c>
      <c r="AB61">
        <v>6.76</v>
      </c>
      <c r="AC61">
        <v>19.309999999999999</v>
      </c>
      <c r="AD61">
        <v>1.93</v>
      </c>
      <c r="AE61">
        <v>0</v>
      </c>
      <c r="AF61">
        <v>1.93</v>
      </c>
      <c r="AG61">
        <v>0</v>
      </c>
      <c r="AH61">
        <v>48.26</v>
      </c>
      <c r="AI61">
        <v>4.83</v>
      </c>
      <c r="AJ61">
        <v>0</v>
      </c>
      <c r="AK61">
        <v>37.29</v>
      </c>
      <c r="AL61">
        <v>96.53</v>
      </c>
      <c r="AM61">
        <v>44.98</v>
      </c>
      <c r="AN61">
        <v>1.93</v>
      </c>
      <c r="AO61">
        <v>0</v>
      </c>
      <c r="AP61">
        <v>5.79</v>
      </c>
      <c r="AQ61">
        <v>0</v>
      </c>
      <c r="AR61">
        <v>57.92</v>
      </c>
      <c r="AS61">
        <v>0</v>
      </c>
      <c r="AT61">
        <v>0</v>
      </c>
      <c r="AU61">
        <v>37.29</v>
      </c>
      <c r="AV61">
        <v>39.58</v>
      </c>
      <c r="AW61">
        <v>0</v>
      </c>
      <c r="AX61">
        <v>14.48</v>
      </c>
      <c r="AY61">
        <v>4.83</v>
      </c>
      <c r="AZ61">
        <v>0</v>
      </c>
      <c r="BA61">
        <v>46.33</v>
      </c>
      <c r="BB61">
        <v>0</v>
      </c>
      <c r="BC61">
        <v>0</v>
      </c>
      <c r="BD61">
        <v>66.790000000000006</v>
      </c>
      <c r="BE61">
        <v>48.26</v>
      </c>
      <c r="BF61">
        <v>115.84</v>
      </c>
      <c r="BG61">
        <v>6.01</v>
      </c>
      <c r="BH61">
        <v>14.1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29.03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48.26</v>
      </c>
      <c r="BW61">
        <v>0</v>
      </c>
      <c r="BX61">
        <v>0</v>
      </c>
    </row>
    <row r="62" spans="1:76">
      <c r="G62" t="s">
        <v>104</v>
      </c>
      <c r="H62" s="73">
        <v>351.36999999999995</v>
      </c>
      <c r="I62" s="46">
        <v>66.790000000000006</v>
      </c>
      <c r="J62" s="46">
        <v>339.02</v>
      </c>
      <c r="K62" s="46">
        <v>116.03999999999999</v>
      </c>
      <c r="L62" s="46">
        <v>5.14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12.43</v>
      </c>
      <c r="Y62">
        <v>67.569999999999993</v>
      </c>
      <c r="Z62">
        <v>0</v>
      </c>
      <c r="AA62">
        <v>0.97</v>
      </c>
      <c r="AB62">
        <v>6.76</v>
      </c>
      <c r="AC62">
        <v>19.309999999999999</v>
      </c>
      <c r="AD62">
        <v>1.93</v>
      </c>
      <c r="AE62">
        <v>0</v>
      </c>
      <c r="AF62">
        <v>1.93</v>
      </c>
      <c r="AG62">
        <v>0</v>
      </c>
      <c r="AH62">
        <v>48.26</v>
      </c>
      <c r="AI62">
        <v>4.83</v>
      </c>
      <c r="AJ62">
        <v>0</v>
      </c>
      <c r="AK62">
        <v>37.29</v>
      </c>
      <c r="AL62">
        <v>96.53</v>
      </c>
      <c r="AM62">
        <v>44.98</v>
      </c>
      <c r="AN62">
        <v>1.93</v>
      </c>
      <c r="AO62">
        <v>0</v>
      </c>
      <c r="AP62">
        <v>5.79</v>
      </c>
      <c r="AQ62">
        <v>0</v>
      </c>
      <c r="AR62">
        <v>57.92</v>
      </c>
      <c r="AS62">
        <v>0</v>
      </c>
      <c r="AT62">
        <v>0</v>
      </c>
      <c r="AU62">
        <v>37.29</v>
      </c>
      <c r="AV62">
        <v>39.58</v>
      </c>
      <c r="AW62">
        <v>0</v>
      </c>
      <c r="AX62">
        <v>14.48</v>
      </c>
      <c r="AY62">
        <v>4.83</v>
      </c>
      <c r="AZ62">
        <v>0</v>
      </c>
      <c r="BA62">
        <v>46.33</v>
      </c>
      <c r="BB62">
        <v>0</v>
      </c>
      <c r="BC62">
        <v>0</v>
      </c>
      <c r="BD62">
        <v>66.790000000000006</v>
      </c>
      <c r="BE62">
        <v>48.26</v>
      </c>
      <c r="BF62">
        <v>115.84</v>
      </c>
      <c r="BG62">
        <v>5.14</v>
      </c>
      <c r="BH62">
        <v>14.1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29.03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48.26</v>
      </c>
      <c r="BW62">
        <v>0</v>
      </c>
      <c r="BX62">
        <v>0</v>
      </c>
    </row>
    <row r="63" spans="1:76">
      <c r="G63" t="s">
        <v>105</v>
      </c>
      <c r="H63" s="73">
        <v>351.11999999999995</v>
      </c>
      <c r="I63" s="46">
        <v>66.790000000000006</v>
      </c>
      <c r="J63" s="46">
        <v>339.21</v>
      </c>
      <c r="K63" s="46">
        <v>116.03999999999999</v>
      </c>
      <c r="L63" s="46">
        <v>3.95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12.43</v>
      </c>
      <c r="Y63">
        <v>67.569999999999993</v>
      </c>
      <c r="Z63">
        <v>0</v>
      </c>
      <c r="AA63">
        <v>0.72</v>
      </c>
      <c r="AB63">
        <v>6.76</v>
      </c>
      <c r="AC63">
        <v>19.309999999999999</v>
      </c>
      <c r="AD63">
        <v>1.93</v>
      </c>
      <c r="AE63">
        <v>0</v>
      </c>
      <c r="AF63">
        <v>1.93</v>
      </c>
      <c r="AG63">
        <v>0</v>
      </c>
      <c r="AH63">
        <v>48.26</v>
      </c>
      <c r="AI63">
        <v>4.83</v>
      </c>
      <c r="AJ63">
        <v>0</v>
      </c>
      <c r="AK63">
        <v>37.29</v>
      </c>
      <c r="AL63">
        <v>96.53</v>
      </c>
      <c r="AM63">
        <v>44.98</v>
      </c>
      <c r="AN63">
        <v>1.93</v>
      </c>
      <c r="AO63">
        <v>0</v>
      </c>
      <c r="AP63">
        <v>5.79</v>
      </c>
      <c r="AQ63">
        <v>0</v>
      </c>
      <c r="AR63">
        <v>57.92</v>
      </c>
      <c r="AS63">
        <v>0</v>
      </c>
      <c r="AT63">
        <v>0</v>
      </c>
      <c r="AU63">
        <v>37.29</v>
      </c>
      <c r="AV63">
        <v>39.58</v>
      </c>
      <c r="AW63">
        <v>0</v>
      </c>
      <c r="AX63">
        <v>14.48</v>
      </c>
      <c r="AY63">
        <v>4.83</v>
      </c>
      <c r="AZ63">
        <v>0</v>
      </c>
      <c r="BA63">
        <v>46.33</v>
      </c>
      <c r="BB63">
        <v>0</v>
      </c>
      <c r="BC63">
        <v>0</v>
      </c>
      <c r="BD63">
        <v>66.790000000000006</v>
      </c>
      <c r="BE63">
        <v>48.26</v>
      </c>
      <c r="BF63">
        <v>115.84</v>
      </c>
      <c r="BG63">
        <v>3.95</v>
      </c>
      <c r="BH63">
        <v>14.29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29.03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48.26</v>
      </c>
      <c r="BW63">
        <v>0</v>
      </c>
      <c r="BX63">
        <v>0</v>
      </c>
    </row>
    <row r="64" spans="1:76">
      <c r="G64" t="s">
        <v>106</v>
      </c>
      <c r="H64" s="73">
        <v>351.11999999999995</v>
      </c>
      <c r="I64" s="46">
        <v>66.790000000000006</v>
      </c>
      <c r="J64" s="46">
        <v>339.21</v>
      </c>
      <c r="K64" s="46">
        <v>116.03999999999999</v>
      </c>
      <c r="L64" s="46">
        <v>4.41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12.43</v>
      </c>
      <c r="Y64">
        <v>67.569999999999993</v>
      </c>
      <c r="Z64">
        <v>0</v>
      </c>
      <c r="AA64">
        <v>0.72</v>
      </c>
      <c r="AB64">
        <v>6.76</v>
      </c>
      <c r="AC64">
        <v>19.309999999999999</v>
      </c>
      <c r="AD64">
        <v>1.93</v>
      </c>
      <c r="AE64">
        <v>0</v>
      </c>
      <c r="AF64">
        <v>1.93</v>
      </c>
      <c r="AG64">
        <v>0</v>
      </c>
      <c r="AH64">
        <v>48.26</v>
      </c>
      <c r="AI64">
        <v>4.83</v>
      </c>
      <c r="AJ64">
        <v>0</v>
      </c>
      <c r="AK64">
        <v>37.29</v>
      </c>
      <c r="AL64">
        <v>96.53</v>
      </c>
      <c r="AM64">
        <v>44.98</v>
      </c>
      <c r="AN64">
        <v>1.93</v>
      </c>
      <c r="AO64">
        <v>0</v>
      </c>
      <c r="AP64">
        <v>5.79</v>
      </c>
      <c r="AQ64">
        <v>0</v>
      </c>
      <c r="AR64">
        <v>57.92</v>
      </c>
      <c r="AS64">
        <v>0</v>
      </c>
      <c r="AT64">
        <v>0</v>
      </c>
      <c r="AU64">
        <v>37.29</v>
      </c>
      <c r="AV64">
        <v>39.58</v>
      </c>
      <c r="AW64">
        <v>0</v>
      </c>
      <c r="AX64">
        <v>14.48</v>
      </c>
      <c r="AY64">
        <v>4.83</v>
      </c>
      <c r="AZ64">
        <v>0</v>
      </c>
      <c r="BA64">
        <v>46.33</v>
      </c>
      <c r="BB64">
        <v>0</v>
      </c>
      <c r="BC64">
        <v>0</v>
      </c>
      <c r="BD64">
        <v>66.790000000000006</v>
      </c>
      <c r="BE64">
        <v>48.26</v>
      </c>
      <c r="BF64">
        <v>115.84</v>
      </c>
      <c r="BG64">
        <v>4.41</v>
      </c>
      <c r="BH64">
        <v>14.29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29.03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48.26</v>
      </c>
      <c r="BW64">
        <v>0</v>
      </c>
      <c r="BX64">
        <v>0</v>
      </c>
    </row>
    <row r="65" spans="7:76">
      <c r="G65" t="s">
        <v>107</v>
      </c>
      <c r="H65" s="73">
        <v>351.11999999999995</v>
      </c>
      <c r="I65" s="46">
        <v>66.790000000000006</v>
      </c>
      <c r="J65" s="46">
        <v>339.21</v>
      </c>
      <c r="K65" s="46">
        <v>116.03999999999999</v>
      </c>
      <c r="L65" s="46">
        <v>6.3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12.43</v>
      </c>
      <c r="Y65">
        <v>67.569999999999993</v>
      </c>
      <c r="Z65">
        <v>0</v>
      </c>
      <c r="AA65">
        <v>0.72</v>
      </c>
      <c r="AB65">
        <v>6.76</v>
      </c>
      <c r="AC65">
        <v>19.309999999999999</v>
      </c>
      <c r="AD65">
        <v>1.93</v>
      </c>
      <c r="AE65">
        <v>0</v>
      </c>
      <c r="AF65">
        <v>1.93</v>
      </c>
      <c r="AG65">
        <v>0</v>
      </c>
      <c r="AH65">
        <v>48.26</v>
      </c>
      <c r="AI65">
        <v>4.83</v>
      </c>
      <c r="AJ65">
        <v>0</v>
      </c>
      <c r="AK65">
        <v>37.29</v>
      </c>
      <c r="AL65">
        <v>96.53</v>
      </c>
      <c r="AM65">
        <v>44.98</v>
      </c>
      <c r="AN65">
        <v>1.93</v>
      </c>
      <c r="AO65">
        <v>0</v>
      </c>
      <c r="AP65">
        <v>5.79</v>
      </c>
      <c r="AQ65">
        <v>0</v>
      </c>
      <c r="AR65">
        <v>57.92</v>
      </c>
      <c r="AS65">
        <v>0</v>
      </c>
      <c r="AT65">
        <v>0</v>
      </c>
      <c r="AU65">
        <v>37.29</v>
      </c>
      <c r="AV65">
        <v>39.58</v>
      </c>
      <c r="AW65">
        <v>0</v>
      </c>
      <c r="AX65">
        <v>14.48</v>
      </c>
      <c r="AY65">
        <v>4.83</v>
      </c>
      <c r="AZ65">
        <v>0</v>
      </c>
      <c r="BA65">
        <v>46.33</v>
      </c>
      <c r="BB65">
        <v>0</v>
      </c>
      <c r="BC65">
        <v>0</v>
      </c>
      <c r="BD65">
        <v>66.790000000000006</v>
      </c>
      <c r="BE65">
        <v>48.26</v>
      </c>
      <c r="BF65">
        <v>115.84</v>
      </c>
      <c r="BG65">
        <v>6.3</v>
      </c>
      <c r="BH65">
        <v>14.29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29.03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48.26</v>
      </c>
      <c r="BW65">
        <v>0</v>
      </c>
      <c r="BX65">
        <v>0</v>
      </c>
    </row>
    <row r="66" spans="7:76">
      <c r="G66" t="s">
        <v>108</v>
      </c>
      <c r="H66" s="73">
        <v>351.11999999999995</v>
      </c>
      <c r="I66" s="46">
        <v>66.790000000000006</v>
      </c>
      <c r="J66" s="46">
        <v>339.21</v>
      </c>
      <c r="K66" s="46">
        <v>116.03999999999999</v>
      </c>
      <c r="L66" s="46">
        <v>5.98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12.43</v>
      </c>
      <c r="Y66">
        <v>67.569999999999993</v>
      </c>
      <c r="Z66">
        <v>0</v>
      </c>
      <c r="AA66">
        <v>0.72</v>
      </c>
      <c r="AB66">
        <v>6.76</v>
      </c>
      <c r="AC66">
        <v>19.309999999999999</v>
      </c>
      <c r="AD66">
        <v>1.93</v>
      </c>
      <c r="AE66">
        <v>0</v>
      </c>
      <c r="AF66">
        <v>1.93</v>
      </c>
      <c r="AG66">
        <v>0</v>
      </c>
      <c r="AH66">
        <v>48.26</v>
      </c>
      <c r="AI66">
        <v>4.83</v>
      </c>
      <c r="AJ66">
        <v>0</v>
      </c>
      <c r="AK66">
        <v>37.29</v>
      </c>
      <c r="AL66">
        <v>96.53</v>
      </c>
      <c r="AM66">
        <v>44.98</v>
      </c>
      <c r="AN66">
        <v>1.93</v>
      </c>
      <c r="AO66">
        <v>0</v>
      </c>
      <c r="AP66">
        <v>5.79</v>
      </c>
      <c r="AQ66">
        <v>0</v>
      </c>
      <c r="AR66">
        <v>57.92</v>
      </c>
      <c r="AS66">
        <v>0</v>
      </c>
      <c r="AT66">
        <v>0</v>
      </c>
      <c r="AU66">
        <v>37.29</v>
      </c>
      <c r="AV66">
        <v>39.58</v>
      </c>
      <c r="AW66">
        <v>0</v>
      </c>
      <c r="AX66">
        <v>14.48</v>
      </c>
      <c r="AY66">
        <v>4.83</v>
      </c>
      <c r="AZ66">
        <v>0</v>
      </c>
      <c r="BA66">
        <v>46.33</v>
      </c>
      <c r="BB66">
        <v>0</v>
      </c>
      <c r="BC66">
        <v>0</v>
      </c>
      <c r="BD66">
        <v>66.790000000000006</v>
      </c>
      <c r="BE66">
        <v>48.26</v>
      </c>
      <c r="BF66">
        <v>115.84</v>
      </c>
      <c r="BG66">
        <v>5.98</v>
      </c>
      <c r="BH66">
        <v>14.29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29.03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48.26</v>
      </c>
      <c r="BW66">
        <v>0</v>
      </c>
      <c r="BX66">
        <v>0</v>
      </c>
    </row>
    <row r="67" spans="7:76">
      <c r="G67" t="s">
        <v>109</v>
      </c>
      <c r="H67" s="73">
        <v>351.12</v>
      </c>
      <c r="I67" s="46">
        <v>66.790000000000006</v>
      </c>
      <c r="J67" s="46">
        <v>347.57</v>
      </c>
      <c r="K67" s="46">
        <v>116.03999999999999</v>
      </c>
      <c r="L67" s="46">
        <v>4.67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12.43</v>
      </c>
      <c r="Y67">
        <v>67.569999999999993</v>
      </c>
      <c r="Z67">
        <v>0</v>
      </c>
      <c r="AA67">
        <v>0.72</v>
      </c>
      <c r="AB67">
        <v>6.76</v>
      </c>
      <c r="AC67">
        <v>0</v>
      </c>
      <c r="AD67">
        <v>1.93</v>
      </c>
      <c r="AE67">
        <v>0</v>
      </c>
      <c r="AF67">
        <v>1.93</v>
      </c>
      <c r="AG67">
        <v>0</v>
      </c>
      <c r="AH67">
        <v>48.26</v>
      </c>
      <c r="AI67">
        <v>4.83</v>
      </c>
      <c r="AJ67">
        <v>0</v>
      </c>
      <c r="AK67">
        <v>37.29</v>
      </c>
      <c r="AL67">
        <v>96.53</v>
      </c>
      <c r="AM67">
        <v>52.51</v>
      </c>
      <c r="AN67">
        <v>1.93</v>
      </c>
      <c r="AO67">
        <v>0</v>
      </c>
      <c r="AP67">
        <v>5.79</v>
      </c>
      <c r="AQ67">
        <v>0</v>
      </c>
      <c r="AR67">
        <v>57.92</v>
      </c>
      <c r="AS67">
        <v>0</v>
      </c>
      <c r="AT67">
        <v>0</v>
      </c>
      <c r="AU67">
        <v>37.29</v>
      </c>
      <c r="AV67">
        <v>0</v>
      </c>
      <c r="AW67">
        <v>0</v>
      </c>
      <c r="AX67">
        <v>0</v>
      </c>
      <c r="AY67">
        <v>4.83</v>
      </c>
      <c r="AZ67">
        <v>0</v>
      </c>
      <c r="BA67">
        <v>46.33</v>
      </c>
      <c r="BB67">
        <v>0</v>
      </c>
      <c r="BC67">
        <v>0</v>
      </c>
      <c r="BD67">
        <v>66.790000000000006</v>
      </c>
      <c r="BE67">
        <v>48.26</v>
      </c>
      <c r="BF67">
        <v>115.84</v>
      </c>
      <c r="BG67">
        <v>4.67</v>
      </c>
      <c r="BH67">
        <v>15.12</v>
      </c>
      <c r="BI67">
        <v>39.58</v>
      </c>
      <c r="BJ67">
        <v>0</v>
      </c>
      <c r="BK67">
        <v>0</v>
      </c>
      <c r="BL67">
        <v>0</v>
      </c>
      <c r="BM67">
        <v>0</v>
      </c>
      <c r="BN67">
        <v>29.03</v>
      </c>
      <c r="BO67">
        <v>0</v>
      </c>
      <c r="BP67">
        <v>0</v>
      </c>
      <c r="BQ67">
        <v>0</v>
      </c>
      <c r="BR67">
        <v>14.48</v>
      </c>
      <c r="BS67">
        <v>0</v>
      </c>
      <c r="BT67">
        <v>0</v>
      </c>
      <c r="BU67">
        <v>0</v>
      </c>
      <c r="BV67">
        <v>48.26</v>
      </c>
      <c r="BW67">
        <v>19.309999999999999</v>
      </c>
      <c r="BX67">
        <v>0</v>
      </c>
    </row>
    <row r="68" spans="7:76">
      <c r="G68" t="s">
        <v>110</v>
      </c>
      <c r="H68" s="73">
        <v>351.12</v>
      </c>
      <c r="I68" s="46">
        <v>66.790000000000006</v>
      </c>
      <c r="J68" s="46">
        <v>347.57</v>
      </c>
      <c r="K68" s="46">
        <v>116.03999999999999</v>
      </c>
      <c r="L68" s="46">
        <v>3.92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12.43</v>
      </c>
      <c r="Y68">
        <v>67.569999999999993</v>
      </c>
      <c r="Z68">
        <v>0</v>
      </c>
      <c r="AA68">
        <v>0.72</v>
      </c>
      <c r="AB68">
        <v>6.76</v>
      </c>
      <c r="AC68">
        <v>0</v>
      </c>
      <c r="AD68">
        <v>1.93</v>
      </c>
      <c r="AE68">
        <v>0</v>
      </c>
      <c r="AF68">
        <v>1.93</v>
      </c>
      <c r="AG68">
        <v>0</v>
      </c>
      <c r="AH68">
        <v>48.26</v>
      </c>
      <c r="AI68">
        <v>4.83</v>
      </c>
      <c r="AJ68">
        <v>0</v>
      </c>
      <c r="AK68">
        <v>37.29</v>
      </c>
      <c r="AL68">
        <v>96.53</v>
      </c>
      <c r="AM68">
        <v>52.51</v>
      </c>
      <c r="AN68">
        <v>1.93</v>
      </c>
      <c r="AO68">
        <v>0</v>
      </c>
      <c r="AP68">
        <v>5.79</v>
      </c>
      <c r="AQ68">
        <v>0</v>
      </c>
      <c r="AR68">
        <v>57.92</v>
      </c>
      <c r="AS68">
        <v>0</v>
      </c>
      <c r="AT68">
        <v>0</v>
      </c>
      <c r="AU68">
        <v>37.29</v>
      </c>
      <c r="AV68">
        <v>0</v>
      </c>
      <c r="AW68">
        <v>0</v>
      </c>
      <c r="AX68">
        <v>0</v>
      </c>
      <c r="AY68">
        <v>4.83</v>
      </c>
      <c r="AZ68">
        <v>0</v>
      </c>
      <c r="BA68">
        <v>46.33</v>
      </c>
      <c r="BB68">
        <v>0</v>
      </c>
      <c r="BC68">
        <v>0</v>
      </c>
      <c r="BD68">
        <v>66.790000000000006</v>
      </c>
      <c r="BE68">
        <v>48.26</v>
      </c>
      <c r="BF68">
        <v>115.84</v>
      </c>
      <c r="BG68">
        <v>3.92</v>
      </c>
      <c r="BH68">
        <v>15.12</v>
      </c>
      <c r="BI68">
        <v>39.58</v>
      </c>
      <c r="BJ68">
        <v>0</v>
      </c>
      <c r="BK68">
        <v>0</v>
      </c>
      <c r="BL68">
        <v>0</v>
      </c>
      <c r="BM68">
        <v>0</v>
      </c>
      <c r="BN68">
        <v>29.03</v>
      </c>
      <c r="BO68">
        <v>0</v>
      </c>
      <c r="BP68">
        <v>0</v>
      </c>
      <c r="BQ68">
        <v>0</v>
      </c>
      <c r="BR68">
        <v>14.48</v>
      </c>
      <c r="BS68">
        <v>0</v>
      </c>
      <c r="BT68">
        <v>0</v>
      </c>
      <c r="BU68">
        <v>0</v>
      </c>
      <c r="BV68">
        <v>48.26</v>
      </c>
      <c r="BW68">
        <v>19.309999999999999</v>
      </c>
      <c r="BX68">
        <v>0</v>
      </c>
    </row>
    <row r="69" spans="7:76">
      <c r="G69" t="s">
        <v>111</v>
      </c>
      <c r="H69" s="73">
        <v>351.12</v>
      </c>
      <c r="I69" s="46">
        <v>66.790000000000006</v>
      </c>
      <c r="J69" s="46">
        <v>347.57</v>
      </c>
      <c r="K69" s="46">
        <v>116.03999999999999</v>
      </c>
      <c r="L69" s="46">
        <v>3.07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12.43</v>
      </c>
      <c r="Y69">
        <v>67.569999999999993</v>
      </c>
      <c r="Z69">
        <v>0</v>
      </c>
      <c r="AA69">
        <v>0.72</v>
      </c>
      <c r="AB69">
        <v>6.76</v>
      </c>
      <c r="AC69">
        <v>0</v>
      </c>
      <c r="AD69">
        <v>1.93</v>
      </c>
      <c r="AE69">
        <v>0</v>
      </c>
      <c r="AF69">
        <v>1.93</v>
      </c>
      <c r="AG69">
        <v>0</v>
      </c>
      <c r="AH69">
        <v>48.26</v>
      </c>
      <c r="AI69">
        <v>4.83</v>
      </c>
      <c r="AJ69">
        <v>0</v>
      </c>
      <c r="AK69">
        <v>37.29</v>
      </c>
      <c r="AL69">
        <v>96.53</v>
      </c>
      <c r="AM69">
        <v>52.51</v>
      </c>
      <c r="AN69">
        <v>1.93</v>
      </c>
      <c r="AO69">
        <v>0</v>
      </c>
      <c r="AP69">
        <v>5.79</v>
      </c>
      <c r="AQ69">
        <v>0</v>
      </c>
      <c r="AR69">
        <v>57.92</v>
      </c>
      <c r="AS69">
        <v>0</v>
      </c>
      <c r="AT69">
        <v>0</v>
      </c>
      <c r="AU69">
        <v>37.29</v>
      </c>
      <c r="AV69">
        <v>0</v>
      </c>
      <c r="AW69">
        <v>0</v>
      </c>
      <c r="AX69">
        <v>0</v>
      </c>
      <c r="AY69">
        <v>4.83</v>
      </c>
      <c r="AZ69">
        <v>0</v>
      </c>
      <c r="BA69">
        <v>46.33</v>
      </c>
      <c r="BB69">
        <v>0</v>
      </c>
      <c r="BC69">
        <v>0</v>
      </c>
      <c r="BD69">
        <v>66.790000000000006</v>
      </c>
      <c r="BE69">
        <v>48.26</v>
      </c>
      <c r="BF69">
        <v>115.84</v>
      </c>
      <c r="BG69">
        <v>3.07</v>
      </c>
      <c r="BH69">
        <v>15.12</v>
      </c>
      <c r="BI69">
        <v>39.58</v>
      </c>
      <c r="BJ69">
        <v>0</v>
      </c>
      <c r="BK69">
        <v>0</v>
      </c>
      <c r="BL69">
        <v>0</v>
      </c>
      <c r="BM69">
        <v>0</v>
      </c>
      <c r="BN69">
        <v>29.03</v>
      </c>
      <c r="BO69">
        <v>0</v>
      </c>
      <c r="BP69">
        <v>0</v>
      </c>
      <c r="BQ69">
        <v>0</v>
      </c>
      <c r="BR69">
        <v>14.48</v>
      </c>
      <c r="BS69">
        <v>0</v>
      </c>
      <c r="BT69">
        <v>0</v>
      </c>
      <c r="BU69">
        <v>0</v>
      </c>
      <c r="BV69">
        <v>48.26</v>
      </c>
      <c r="BW69">
        <v>19.309999999999999</v>
      </c>
      <c r="BX69">
        <v>0</v>
      </c>
    </row>
    <row r="70" spans="7:76">
      <c r="G70" t="s">
        <v>112</v>
      </c>
      <c r="H70" s="73">
        <v>351.12</v>
      </c>
      <c r="I70" s="46">
        <v>66.790000000000006</v>
      </c>
      <c r="J70" s="46">
        <v>347.57</v>
      </c>
      <c r="K70" s="46">
        <v>116.03999999999999</v>
      </c>
      <c r="L70" s="46">
        <v>2.39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12.43</v>
      </c>
      <c r="Y70">
        <v>67.569999999999993</v>
      </c>
      <c r="Z70">
        <v>0</v>
      </c>
      <c r="AA70">
        <v>0.72</v>
      </c>
      <c r="AB70">
        <v>6.76</v>
      </c>
      <c r="AC70">
        <v>0</v>
      </c>
      <c r="AD70">
        <v>1.93</v>
      </c>
      <c r="AE70">
        <v>0</v>
      </c>
      <c r="AF70">
        <v>1.93</v>
      </c>
      <c r="AG70">
        <v>0</v>
      </c>
      <c r="AH70">
        <v>48.26</v>
      </c>
      <c r="AI70">
        <v>4.83</v>
      </c>
      <c r="AJ70">
        <v>0</v>
      </c>
      <c r="AK70">
        <v>37.29</v>
      </c>
      <c r="AL70">
        <v>96.53</v>
      </c>
      <c r="AM70">
        <v>52.51</v>
      </c>
      <c r="AN70">
        <v>1.93</v>
      </c>
      <c r="AO70">
        <v>0</v>
      </c>
      <c r="AP70">
        <v>5.79</v>
      </c>
      <c r="AQ70">
        <v>0</v>
      </c>
      <c r="AR70">
        <v>57.92</v>
      </c>
      <c r="AS70">
        <v>0</v>
      </c>
      <c r="AT70">
        <v>0</v>
      </c>
      <c r="AU70">
        <v>37.29</v>
      </c>
      <c r="AV70">
        <v>0</v>
      </c>
      <c r="AW70">
        <v>0</v>
      </c>
      <c r="AX70">
        <v>0</v>
      </c>
      <c r="AY70">
        <v>4.83</v>
      </c>
      <c r="AZ70">
        <v>0</v>
      </c>
      <c r="BA70">
        <v>46.33</v>
      </c>
      <c r="BB70">
        <v>0</v>
      </c>
      <c r="BC70">
        <v>0</v>
      </c>
      <c r="BD70">
        <v>66.790000000000006</v>
      </c>
      <c r="BE70">
        <v>48.26</v>
      </c>
      <c r="BF70">
        <v>115.84</v>
      </c>
      <c r="BG70">
        <v>2.39</v>
      </c>
      <c r="BH70">
        <v>15.12</v>
      </c>
      <c r="BI70">
        <v>39.58</v>
      </c>
      <c r="BJ70">
        <v>0</v>
      </c>
      <c r="BK70">
        <v>0</v>
      </c>
      <c r="BL70">
        <v>0</v>
      </c>
      <c r="BM70">
        <v>0</v>
      </c>
      <c r="BN70">
        <v>29.03</v>
      </c>
      <c r="BO70">
        <v>0</v>
      </c>
      <c r="BP70">
        <v>0</v>
      </c>
      <c r="BQ70">
        <v>0</v>
      </c>
      <c r="BR70">
        <v>14.48</v>
      </c>
      <c r="BS70">
        <v>0</v>
      </c>
      <c r="BT70">
        <v>0</v>
      </c>
      <c r="BU70">
        <v>0</v>
      </c>
      <c r="BV70">
        <v>48.26</v>
      </c>
      <c r="BW70">
        <v>19.309999999999999</v>
      </c>
      <c r="BX70">
        <v>0</v>
      </c>
    </row>
    <row r="71" spans="7:76">
      <c r="G71" t="s">
        <v>113</v>
      </c>
      <c r="H71" s="73">
        <v>351.07999999999993</v>
      </c>
      <c r="I71" s="46">
        <v>66.790000000000006</v>
      </c>
      <c r="J71" s="46">
        <v>404.58</v>
      </c>
      <c r="K71" s="46">
        <v>116.03999999999999</v>
      </c>
      <c r="L71" s="46">
        <v>2.21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12.43</v>
      </c>
      <c r="Y71">
        <v>67.569999999999993</v>
      </c>
      <c r="Z71">
        <v>0</v>
      </c>
      <c r="AA71">
        <v>0.68</v>
      </c>
      <c r="AB71">
        <v>0</v>
      </c>
      <c r="AC71">
        <v>0</v>
      </c>
      <c r="AD71">
        <v>1.93</v>
      </c>
      <c r="AE71">
        <v>0</v>
      </c>
      <c r="AF71">
        <v>1.93</v>
      </c>
      <c r="AG71">
        <v>0</v>
      </c>
      <c r="AH71">
        <v>0</v>
      </c>
      <c r="AI71">
        <v>4.83</v>
      </c>
      <c r="AJ71">
        <v>0</v>
      </c>
      <c r="AK71">
        <v>37.29</v>
      </c>
      <c r="AL71">
        <v>96.53</v>
      </c>
      <c r="AM71">
        <v>108.69</v>
      </c>
      <c r="AN71">
        <v>1.93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37.29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66.790000000000006</v>
      </c>
      <c r="BE71">
        <v>48.26</v>
      </c>
      <c r="BF71">
        <v>115.84</v>
      </c>
      <c r="BG71">
        <v>2.21</v>
      </c>
      <c r="BH71">
        <v>15.95</v>
      </c>
      <c r="BI71">
        <v>39.58</v>
      </c>
      <c r="BJ71">
        <v>0</v>
      </c>
      <c r="BK71">
        <v>4.83</v>
      </c>
      <c r="BL71">
        <v>57.92</v>
      </c>
      <c r="BM71">
        <v>0</v>
      </c>
      <c r="BN71">
        <v>29.03</v>
      </c>
      <c r="BO71">
        <v>46.33</v>
      </c>
      <c r="BP71">
        <v>0</v>
      </c>
      <c r="BQ71">
        <v>5.79</v>
      </c>
      <c r="BR71">
        <v>14.48</v>
      </c>
      <c r="BS71">
        <v>48.26</v>
      </c>
      <c r="BT71">
        <v>0</v>
      </c>
      <c r="BU71">
        <v>6.76</v>
      </c>
      <c r="BV71">
        <v>48.26</v>
      </c>
      <c r="BW71">
        <v>19.309999999999999</v>
      </c>
      <c r="BX71">
        <v>0</v>
      </c>
    </row>
    <row r="72" spans="7:76">
      <c r="G72" t="s">
        <v>114</v>
      </c>
      <c r="H72" s="73">
        <v>351.07999999999993</v>
      </c>
      <c r="I72" s="46">
        <v>66.790000000000006</v>
      </c>
      <c r="J72" s="46">
        <v>404.58</v>
      </c>
      <c r="K72" s="46">
        <v>116.03999999999999</v>
      </c>
      <c r="L72" s="46">
        <v>2.0699999999999998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12.43</v>
      </c>
      <c r="Y72">
        <v>67.569999999999993</v>
      </c>
      <c r="Z72">
        <v>0</v>
      </c>
      <c r="AA72">
        <v>0.68</v>
      </c>
      <c r="AB72">
        <v>0</v>
      </c>
      <c r="AC72">
        <v>0</v>
      </c>
      <c r="AD72">
        <v>1.93</v>
      </c>
      <c r="AE72">
        <v>0</v>
      </c>
      <c r="AF72">
        <v>1.93</v>
      </c>
      <c r="AG72">
        <v>0</v>
      </c>
      <c r="AH72">
        <v>0</v>
      </c>
      <c r="AI72">
        <v>4.83</v>
      </c>
      <c r="AJ72">
        <v>0</v>
      </c>
      <c r="AK72">
        <v>37.29</v>
      </c>
      <c r="AL72">
        <v>96.53</v>
      </c>
      <c r="AM72">
        <v>108.69</v>
      </c>
      <c r="AN72">
        <v>1.93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37.29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66.790000000000006</v>
      </c>
      <c r="BE72">
        <v>48.26</v>
      </c>
      <c r="BF72">
        <v>115.84</v>
      </c>
      <c r="BG72">
        <v>2.0699999999999998</v>
      </c>
      <c r="BH72">
        <v>15.95</v>
      </c>
      <c r="BI72">
        <v>39.58</v>
      </c>
      <c r="BJ72">
        <v>0</v>
      </c>
      <c r="BK72">
        <v>4.83</v>
      </c>
      <c r="BL72">
        <v>57.92</v>
      </c>
      <c r="BM72">
        <v>0</v>
      </c>
      <c r="BN72">
        <v>29.03</v>
      </c>
      <c r="BO72">
        <v>46.33</v>
      </c>
      <c r="BP72">
        <v>0</v>
      </c>
      <c r="BQ72">
        <v>5.79</v>
      </c>
      <c r="BR72">
        <v>14.48</v>
      </c>
      <c r="BS72">
        <v>48.26</v>
      </c>
      <c r="BT72">
        <v>0</v>
      </c>
      <c r="BU72">
        <v>6.76</v>
      </c>
      <c r="BV72">
        <v>48.26</v>
      </c>
      <c r="BW72">
        <v>19.309999999999999</v>
      </c>
      <c r="BX72">
        <v>0</v>
      </c>
    </row>
    <row r="73" spans="7:76">
      <c r="G73" t="s">
        <v>115</v>
      </c>
      <c r="H73" s="73">
        <v>351.07999999999993</v>
      </c>
      <c r="I73" s="46">
        <v>66.790000000000006</v>
      </c>
      <c r="J73" s="46">
        <v>404.58</v>
      </c>
      <c r="K73" s="46">
        <v>116.03999999999999</v>
      </c>
      <c r="L73" s="46">
        <v>1.48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12.43</v>
      </c>
      <c r="Y73">
        <v>67.569999999999993</v>
      </c>
      <c r="Z73">
        <v>0</v>
      </c>
      <c r="AA73">
        <v>0.68</v>
      </c>
      <c r="AB73">
        <v>0</v>
      </c>
      <c r="AC73">
        <v>0</v>
      </c>
      <c r="AD73">
        <v>1.93</v>
      </c>
      <c r="AE73">
        <v>0</v>
      </c>
      <c r="AF73">
        <v>1.93</v>
      </c>
      <c r="AG73">
        <v>0</v>
      </c>
      <c r="AH73">
        <v>0</v>
      </c>
      <c r="AI73">
        <v>4.83</v>
      </c>
      <c r="AJ73">
        <v>0</v>
      </c>
      <c r="AK73">
        <v>37.29</v>
      </c>
      <c r="AL73">
        <v>96.53</v>
      </c>
      <c r="AM73">
        <v>108.69</v>
      </c>
      <c r="AN73">
        <v>1.93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37.29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66.790000000000006</v>
      </c>
      <c r="BE73">
        <v>48.26</v>
      </c>
      <c r="BF73">
        <v>115.84</v>
      </c>
      <c r="BG73">
        <v>1.48</v>
      </c>
      <c r="BH73">
        <v>15.95</v>
      </c>
      <c r="BI73">
        <v>39.58</v>
      </c>
      <c r="BJ73">
        <v>0</v>
      </c>
      <c r="BK73">
        <v>4.83</v>
      </c>
      <c r="BL73">
        <v>57.92</v>
      </c>
      <c r="BM73">
        <v>0</v>
      </c>
      <c r="BN73">
        <v>29.03</v>
      </c>
      <c r="BO73">
        <v>46.33</v>
      </c>
      <c r="BP73">
        <v>0</v>
      </c>
      <c r="BQ73">
        <v>5.79</v>
      </c>
      <c r="BR73">
        <v>14.48</v>
      </c>
      <c r="BS73">
        <v>48.26</v>
      </c>
      <c r="BT73">
        <v>0</v>
      </c>
      <c r="BU73">
        <v>6.76</v>
      </c>
      <c r="BV73">
        <v>48.26</v>
      </c>
      <c r="BW73">
        <v>19.309999999999999</v>
      </c>
      <c r="BX73">
        <v>0</v>
      </c>
    </row>
    <row r="74" spans="7:76">
      <c r="G74" t="s">
        <v>116</v>
      </c>
      <c r="H74" s="73">
        <v>351.07999999999993</v>
      </c>
      <c r="I74" s="46">
        <v>66.790000000000006</v>
      </c>
      <c r="J74" s="46">
        <v>404.58</v>
      </c>
      <c r="K74" s="46">
        <v>116.03999999999999</v>
      </c>
      <c r="L74" s="46">
        <v>0.9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12.43</v>
      </c>
      <c r="Y74">
        <v>67.569999999999993</v>
      </c>
      <c r="Z74">
        <v>0</v>
      </c>
      <c r="AA74">
        <v>0.68</v>
      </c>
      <c r="AB74">
        <v>0</v>
      </c>
      <c r="AC74">
        <v>0</v>
      </c>
      <c r="AD74">
        <v>1.93</v>
      </c>
      <c r="AE74">
        <v>0</v>
      </c>
      <c r="AF74">
        <v>1.93</v>
      </c>
      <c r="AG74">
        <v>0</v>
      </c>
      <c r="AH74">
        <v>0</v>
      </c>
      <c r="AI74">
        <v>4.83</v>
      </c>
      <c r="AJ74">
        <v>0</v>
      </c>
      <c r="AK74">
        <v>37.29</v>
      </c>
      <c r="AL74">
        <v>96.53</v>
      </c>
      <c r="AM74">
        <v>108.69</v>
      </c>
      <c r="AN74">
        <v>1.93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37.29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66.790000000000006</v>
      </c>
      <c r="BE74">
        <v>48.26</v>
      </c>
      <c r="BF74">
        <v>115.84</v>
      </c>
      <c r="BG74">
        <v>0.9</v>
      </c>
      <c r="BH74">
        <v>15.95</v>
      </c>
      <c r="BI74">
        <v>39.58</v>
      </c>
      <c r="BJ74">
        <v>0</v>
      </c>
      <c r="BK74">
        <v>4.83</v>
      </c>
      <c r="BL74">
        <v>57.92</v>
      </c>
      <c r="BM74">
        <v>0</v>
      </c>
      <c r="BN74">
        <v>29.03</v>
      </c>
      <c r="BO74">
        <v>46.33</v>
      </c>
      <c r="BP74">
        <v>0</v>
      </c>
      <c r="BQ74">
        <v>5.79</v>
      </c>
      <c r="BR74">
        <v>14.48</v>
      </c>
      <c r="BS74">
        <v>48.26</v>
      </c>
      <c r="BT74">
        <v>0</v>
      </c>
      <c r="BU74">
        <v>6.76</v>
      </c>
      <c r="BV74">
        <v>48.26</v>
      </c>
      <c r="BW74">
        <v>19.309999999999999</v>
      </c>
      <c r="BX74">
        <v>0</v>
      </c>
    </row>
    <row r="75" spans="7:76">
      <c r="G75" t="s">
        <v>117</v>
      </c>
      <c r="H75" s="73">
        <v>351.07999999999993</v>
      </c>
      <c r="I75" s="46">
        <v>66.790000000000006</v>
      </c>
      <c r="J75" s="46">
        <v>408.14</v>
      </c>
      <c r="K75" s="46">
        <v>116.03999999999999</v>
      </c>
      <c r="L75" s="46">
        <v>0.52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12.43</v>
      </c>
      <c r="Y75">
        <v>67.569999999999993</v>
      </c>
      <c r="Z75">
        <v>0</v>
      </c>
      <c r="AA75">
        <v>0.68</v>
      </c>
      <c r="AB75">
        <v>0</v>
      </c>
      <c r="AC75">
        <v>0</v>
      </c>
      <c r="AD75">
        <v>1.93</v>
      </c>
      <c r="AE75">
        <v>0</v>
      </c>
      <c r="AF75">
        <v>1.93</v>
      </c>
      <c r="AG75">
        <v>0</v>
      </c>
      <c r="AH75">
        <v>0</v>
      </c>
      <c r="AI75">
        <v>4.83</v>
      </c>
      <c r="AJ75">
        <v>0</v>
      </c>
      <c r="AK75">
        <v>37.29</v>
      </c>
      <c r="AL75">
        <v>96.53</v>
      </c>
      <c r="AM75">
        <v>111.34</v>
      </c>
      <c r="AN75">
        <v>1.93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37.29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66.790000000000006</v>
      </c>
      <c r="BE75">
        <v>0</v>
      </c>
      <c r="BF75">
        <v>115.84</v>
      </c>
      <c r="BG75">
        <v>0.52</v>
      </c>
      <c r="BH75">
        <v>16.86</v>
      </c>
      <c r="BI75">
        <v>39.58</v>
      </c>
      <c r="BJ75">
        <v>0</v>
      </c>
      <c r="BK75">
        <v>4.83</v>
      </c>
      <c r="BL75">
        <v>57.92</v>
      </c>
      <c r="BM75">
        <v>0</v>
      </c>
      <c r="BN75">
        <v>29.03</v>
      </c>
      <c r="BO75">
        <v>46.33</v>
      </c>
      <c r="BP75">
        <v>48.26</v>
      </c>
      <c r="BQ75">
        <v>5.79</v>
      </c>
      <c r="BR75">
        <v>14.48</v>
      </c>
      <c r="BS75">
        <v>48.26</v>
      </c>
      <c r="BT75">
        <v>0</v>
      </c>
      <c r="BU75">
        <v>6.76</v>
      </c>
      <c r="BV75">
        <v>48.26</v>
      </c>
      <c r="BW75">
        <v>19.309999999999999</v>
      </c>
      <c r="BX75">
        <v>0</v>
      </c>
    </row>
    <row r="76" spans="7:76">
      <c r="G76" t="s">
        <v>118</v>
      </c>
      <c r="H76" s="73">
        <v>351.07999999999993</v>
      </c>
      <c r="I76" s="46">
        <v>66.790000000000006</v>
      </c>
      <c r="J76" s="46">
        <v>408.14</v>
      </c>
      <c r="K76" s="46">
        <v>116.03999999999999</v>
      </c>
      <c r="L76" s="46">
        <v>0.18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12.43</v>
      </c>
      <c r="Y76">
        <v>67.569999999999993</v>
      </c>
      <c r="Z76">
        <v>0</v>
      </c>
      <c r="AA76">
        <v>0.68</v>
      </c>
      <c r="AB76">
        <v>0</v>
      </c>
      <c r="AC76">
        <v>0</v>
      </c>
      <c r="AD76">
        <v>1.93</v>
      </c>
      <c r="AE76">
        <v>0</v>
      </c>
      <c r="AF76">
        <v>1.93</v>
      </c>
      <c r="AG76">
        <v>0</v>
      </c>
      <c r="AH76">
        <v>0</v>
      </c>
      <c r="AI76">
        <v>4.83</v>
      </c>
      <c r="AJ76">
        <v>0</v>
      </c>
      <c r="AK76">
        <v>37.29</v>
      </c>
      <c r="AL76">
        <v>96.53</v>
      </c>
      <c r="AM76">
        <v>111.34</v>
      </c>
      <c r="AN76">
        <v>1.93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37.29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66.790000000000006</v>
      </c>
      <c r="BE76">
        <v>0</v>
      </c>
      <c r="BF76">
        <v>115.84</v>
      </c>
      <c r="BG76">
        <v>0.18</v>
      </c>
      <c r="BH76">
        <v>16.86</v>
      </c>
      <c r="BI76">
        <v>39.58</v>
      </c>
      <c r="BJ76">
        <v>0</v>
      </c>
      <c r="BK76">
        <v>4.83</v>
      </c>
      <c r="BL76">
        <v>57.92</v>
      </c>
      <c r="BM76">
        <v>0</v>
      </c>
      <c r="BN76">
        <v>29.03</v>
      </c>
      <c r="BO76">
        <v>46.33</v>
      </c>
      <c r="BP76">
        <v>48.26</v>
      </c>
      <c r="BQ76">
        <v>5.79</v>
      </c>
      <c r="BR76">
        <v>14.48</v>
      </c>
      <c r="BS76">
        <v>48.26</v>
      </c>
      <c r="BT76">
        <v>0</v>
      </c>
      <c r="BU76">
        <v>6.76</v>
      </c>
      <c r="BV76">
        <v>48.26</v>
      </c>
      <c r="BW76">
        <v>19.309999999999999</v>
      </c>
      <c r="BX76">
        <v>0</v>
      </c>
    </row>
    <row r="77" spans="7:76">
      <c r="G77" t="s">
        <v>119</v>
      </c>
      <c r="H77" s="73">
        <v>351.07999999999993</v>
      </c>
      <c r="I77" s="46">
        <v>66.790000000000006</v>
      </c>
      <c r="J77" s="46">
        <v>408.14</v>
      </c>
      <c r="K77" s="46">
        <v>116.03999999999999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12.43</v>
      </c>
      <c r="Y77">
        <v>67.569999999999993</v>
      </c>
      <c r="Z77">
        <v>0</v>
      </c>
      <c r="AA77">
        <v>0.68</v>
      </c>
      <c r="AB77">
        <v>0</v>
      </c>
      <c r="AC77">
        <v>0</v>
      </c>
      <c r="AD77">
        <v>1.93</v>
      </c>
      <c r="AE77">
        <v>0</v>
      </c>
      <c r="AF77">
        <v>1.93</v>
      </c>
      <c r="AG77">
        <v>0</v>
      </c>
      <c r="AH77">
        <v>0</v>
      </c>
      <c r="AI77">
        <v>4.83</v>
      </c>
      <c r="AJ77">
        <v>0</v>
      </c>
      <c r="AK77">
        <v>37.29</v>
      </c>
      <c r="AL77">
        <v>96.53</v>
      </c>
      <c r="AM77">
        <v>111.34</v>
      </c>
      <c r="AN77">
        <v>1.93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37.29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66.790000000000006</v>
      </c>
      <c r="BE77">
        <v>0</v>
      </c>
      <c r="BF77">
        <v>115.84</v>
      </c>
      <c r="BG77">
        <v>0</v>
      </c>
      <c r="BH77">
        <v>16.86</v>
      </c>
      <c r="BI77">
        <v>39.58</v>
      </c>
      <c r="BJ77">
        <v>0</v>
      </c>
      <c r="BK77">
        <v>4.83</v>
      </c>
      <c r="BL77">
        <v>57.92</v>
      </c>
      <c r="BM77">
        <v>0</v>
      </c>
      <c r="BN77">
        <v>29.03</v>
      </c>
      <c r="BO77">
        <v>46.33</v>
      </c>
      <c r="BP77">
        <v>48.26</v>
      </c>
      <c r="BQ77">
        <v>5.79</v>
      </c>
      <c r="BR77">
        <v>14.48</v>
      </c>
      <c r="BS77">
        <v>48.26</v>
      </c>
      <c r="BT77">
        <v>0</v>
      </c>
      <c r="BU77">
        <v>6.76</v>
      </c>
      <c r="BV77">
        <v>48.26</v>
      </c>
      <c r="BW77">
        <v>19.309999999999999</v>
      </c>
      <c r="BX77">
        <v>0</v>
      </c>
    </row>
    <row r="78" spans="7:76">
      <c r="G78" t="s">
        <v>120</v>
      </c>
      <c r="H78" s="73">
        <v>351.07999999999993</v>
      </c>
      <c r="I78" s="46">
        <v>66.790000000000006</v>
      </c>
      <c r="J78" s="46">
        <v>408.14</v>
      </c>
      <c r="K78" s="46">
        <v>116.03999999999999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12.43</v>
      </c>
      <c r="Y78">
        <v>67.569999999999993</v>
      </c>
      <c r="Z78">
        <v>0</v>
      </c>
      <c r="AA78">
        <v>0.68</v>
      </c>
      <c r="AB78">
        <v>0</v>
      </c>
      <c r="AC78">
        <v>0</v>
      </c>
      <c r="AD78">
        <v>1.93</v>
      </c>
      <c r="AE78">
        <v>0</v>
      </c>
      <c r="AF78">
        <v>1.93</v>
      </c>
      <c r="AG78">
        <v>0</v>
      </c>
      <c r="AH78">
        <v>0</v>
      </c>
      <c r="AI78">
        <v>4.83</v>
      </c>
      <c r="AJ78">
        <v>0</v>
      </c>
      <c r="AK78">
        <v>37.29</v>
      </c>
      <c r="AL78">
        <v>96.53</v>
      </c>
      <c r="AM78">
        <v>111.34</v>
      </c>
      <c r="AN78">
        <v>1.93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37.29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66.790000000000006</v>
      </c>
      <c r="BE78">
        <v>0</v>
      </c>
      <c r="BF78">
        <v>115.84</v>
      </c>
      <c r="BG78">
        <v>0</v>
      </c>
      <c r="BH78">
        <v>16.86</v>
      </c>
      <c r="BI78">
        <v>39.58</v>
      </c>
      <c r="BJ78">
        <v>0</v>
      </c>
      <c r="BK78">
        <v>4.83</v>
      </c>
      <c r="BL78">
        <v>57.92</v>
      </c>
      <c r="BM78">
        <v>0</v>
      </c>
      <c r="BN78">
        <v>29.03</v>
      </c>
      <c r="BO78">
        <v>46.33</v>
      </c>
      <c r="BP78">
        <v>48.26</v>
      </c>
      <c r="BQ78">
        <v>5.79</v>
      </c>
      <c r="BR78">
        <v>14.48</v>
      </c>
      <c r="BS78">
        <v>48.26</v>
      </c>
      <c r="BT78">
        <v>0</v>
      </c>
      <c r="BU78">
        <v>6.76</v>
      </c>
      <c r="BV78">
        <v>48.26</v>
      </c>
      <c r="BW78">
        <v>19.309999999999999</v>
      </c>
      <c r="BX78">
        <v>0</v>
      </c>
    </row>
    <row r="79" spans="7:76">
      <c r="G79" t="s">
        <v>121</v>
      </c>
      <c r="H79" s="73">
        <v>351.07999999999993</v>
      </c>
      <c r="I79" s="46">
        <v>66.790000000000006</v>
      </c>
      <c r="J79" s="46">
        <v>408.78999999999996</v>
      </c>
      <c r="K79" s="46">
        <v>116.03999999999999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12.43</v>
      </c>
      <c r="Y79">
        <v>67.569999999999993</v>
      </c>
      <c r="Z79">
        <v>0</v>
      </c>
      <c r="AA79">
        <v>0.68</v>
      </c>
      <c r="AB79">
        <v>0</v>
      </c>
      <c r="AC79">
        <v>0</v>
      </c>
      <c r="AD79">
        <v>1.93</v>
      </c>
      <c r="AE79">
        <v>0</v>
      </c>
      <c r="AF79">
        <v>1.93</v>
      </c>
      <c r="AG79">
        <v>0</v>
      </c>
      <c r="AH79">
        <v>0</v>
      </c>
      <c r="AI79">
        <v>4.83</v>
      </c>
      <c r="AJ79">
        <v>0</v>
      </c>
      <c r="AK79">
        <v>37.29</v>
      </c>
      <c r="AL79">
        <v>96.53</v>
      </c>
      <c r="AM79">
        <v>111.34</v>
      </c>
      <c r="AN79">
        <v>1.93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37.29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2</v>
      </c>
      <c r="BC79">
        <v>0</v>
      </c>
      <c r="BD79">
        <v>66.790000000000006</v>
      </c>
      <c r="BE79">
        <v>0</v>
      </c>
      <c r="BF79">
        <v>115.84</v>
      </c>
      <c r="BG79">
        <v>0</v>
      </c>
      <c r="BH79">
        <v>17.510000000000002</v>
      </c>
      <c r="BI79">
        <v>39.58</v>
      </c>
      <c r="BJ79">
        <v>0</v>
      </c>
      <c r="BK79">
        <v>4.83</v>
      </c>
      <c r="BL79">
        <v>57.92</v>
      </c>
      <c r="BM79">
        <v>0</v>
      </c>
      <c r="BN79">
        <v>29.03</v>
      </c>
      <c r="BO79">
        <v>46.33</v>
      </c>
      <c r="BP79">
        <v>48.26</v>
      </c>
      <c r="BQ79">
        <v>5.79</v>
      </c>
      <c r="BR79">
        <v>14.48</v>
      </c>
      <c r="BS79">
        <v>48.26</v>
      </c>
      <c r="BT79">
        <v>0</v>
      </c>
      <c r="BU79">
        <v>6.76</v>
      </c>
      <c r="BV79">
        <v>48.26</v>
      </c>
      <c r="BW79">
        <v>19.309999999999999</v>
      </c>
      <c r="BX79">
        <v>0</v>
      </c>
    </row>
    <row r="80" spans="7:76">
      <c r="G80" t="s">
        <v>122</v>
      </c>
      <c r="H80" s="73">
        <v>351.07999999999993</v>
      </c>
      <c r="I80" s="46">
        <v>66.790000000000006</v>
      </c>
      <c r="J80" s="46">
        <v>408.78999999999996</v>
      </c>
      <c r="K80" s="46">
        <v>116.03999999999999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12.43</v>
      </c>
      <c r="Y80">
        <v>67.569999999999993</v>
      </c>
      <c r="Z80">
        <v>0</v>
      </c>
      <c r="AA80">
        <v>0.68</v>
      </c>
      <c r="AB80">
        <v>0</v>
      </c>
      <c r="AC80">
        <v>0</v>
      </c>
      <c r="AD80">
        <v>1.93</v>
      </c>
      <c r="AE80">
        <v>0</v>
      </c>
      <c r="AF80">
        <v>1.93</v>
      </c>
      <c r="AG80">
        <v>0</v>
      </c>
      <c r="AH80">
        <v>0</v>
      </c>
      <c r="AI80">
        <v>4.83</v>
      </c>
      <c r="AJ80">
        <v>0</v>
      </c>
      <c r="AK80">
        <v>37.29</v>
      </c>
      <c r="AL80">
        <v>96.53</v>
      </c>
      <c r="AM80">
        <v>111.34</v>
      </c>
      <c r="AN80">
        <v>1.93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37.29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2</v>
      </c>
      <c r="BC80">
        <v>0</v>
      </c>
      <c r="BD80">
        <v>66.790000000000006</v>
      </c>
      <c r="BE80">
        <v>0</v>
      </c>
      <c r="BF80">
        <v>115.84</v>
      </c>
      <c r="BG80">
        <v>0</v>
      </c>
      <c r="BH80">
        <v>17.510000000000002</v>
      </c>
      <c r="BI80">
        <v>39.58</v>
      </c>
      <c r="BJ80">
        <v>0</v>
      </c>
      <c r="BK80">
        <v>4.83</v>
      </c>
      <c r="BL80">
        <v>57.92</v>
      </c>
      <c r="BM80">
        <v>0</v>
      </c>
      <c r="BN80">
        <v>29.03</v>
      </c>
      <c r="BO80">
        <v>46.33</v>
      </c>
      <c r="BP80">
        <v>48.26</v>
      </c>
      <c r="BQ80">
        <v>5.79</v>
      </c>
      <c r="BR80">
        <v>14.48</v>
      </c>
      <c r="BS80">
        <v>48.26</v>
      </c>
      <c r="BT80">
        <v>0</v>
      </c>
      <c r="BU80">
        <v>6.76</v>
      </c>
      <c r="BV80">
        <v>48.26</v>
      </c>
      <c r="BW80">
        <v>19.309999999999999</v>
      </c>
      <c r="BX80">
        <v>0</v>
      </c>
    </row>
    <row r="81" spans="7:76">
      <c r="G81" t="s">
        <v>123</v>
      </c>
      <c r="H81" s="73">
        <v>351.07999999999993</v>
      </c>
      <c r="I81" s="46">
        <v>66.790000000000006</v>
      </c>
      <c r="J81" s="46">
        <v>408.78999999999996</v>
      </c>
      <c r="K81" s="46">
        <v>116.03999999999999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12.43</v>
      </c>
      <c r="Y81">
        <v>67.569999999999993</v>
      </c>
      <c r="Z81">
        <v>0</v>
      </c>
      <c r="AA81">
        <v>0.68</v>
      </c>
      <c r="AB81">
        <v>0</v>
      </c>
      <c r="AC81">
        <v>0</v>
      </c>
      <c r="AD81">
        <v>1.93</v>
      </c>
      <c r="AE81">
        <v>0</v>
      </c>
      <c r="AF81">
        <v>1.93</v>
      </c>
      <c r="AG81">
        <v>0</v>
      </c>
      <c r="AH81">
        <v>0</v>
      </c>
      <c r="AI81">
        <v>4.83</v>
      </c>
      <c r="AJ81">
        <v>0</v>
      </c>
      <c r="AK81">
        <v>37.29</v>
      </c>
      <c r="AL81">
        <v>96.53</v>
      </c>
      <c r="AM81">
        <v>111.34</v>
      </c>
      <c r="AN81">
        <v>1.93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37.29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2</v>
      </c>
      <c r="BC81">
        <v>0</v>
      </c>
      <c r="BD81">
        <v>66.790000000000006</v>
      </c>
      <c r="BE81">
        <v>0</v>
      </c>
      <c r="BF81">
        <v>115.84</v>
      </c>
      <c r="BG81">
        <v>0</v>
      </c>
      <c r="BH81">
        <v>17.510000000000002</v>
      </c>
      <c r="BI81">
        <v>39.58</v>
      </c>
      <c r="BJ81">
        <v>0</v>
      </c>
      <c r="BK81">
        <v>4.83</v>
      </c>
      <c r="BL81">
        <v>57.92</v>
      </c>
      <c r="BM81">
        <v>0</v>
      </c>
      <c r="BN81">
        <v>29.03</v>
      </c>
      <c r="BO81">
        <v>46.33</v>
      </c>
      <c r="BP81">
        <v>48.26</v>
      </c>
      <c r="BQ81">
        <v>5.79</v>
      </c>
      <c r="BR81">
        <v>14.48</v>
      </c>
      <c r="BS81">
        <v>48.26</v>
      </c>
      <c r="BT81">
        <v>0</v>
      </c>
      <c r="BU81">
        <v>6.76</v>
      </c>
      <c r="BV81">
        <v>48.26</v>
      </c>
      <c r="BW81">
        <v>19.309999999999999</v>
      </c>
      <c r="BX81">
        <v>0</v>
      </c>
    </row>
    <row r="82" spans="7:76">
      <c r="G82" t="s">
        <v>124</v>
      </c>
      <c r="H82" s="73">
        <v>351.07999999999993</v>
      </c>
      <c r="I82" s="46">
        <v>66.790000000000006</v>
      </c>
      <c r="J82" s="46">
        <v>408.78999999999996</v>
      </c>
      <c r="K82" s="46">
        <v>116.03999999999999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12.43</v>
      </c>
      <c r="Y82">
        <v>67.569999999999993</v>
      </c>
      <c r="Z82">
        <v>0</v>
      </c>
      <c r="AA82">
        <v>0.68</v>
      </c>
      <c r="AB82">
        <v>0</v>
      </c>
      <c r="AC82">
        <v>0</v>
      </c>
      <c r="AD82">
        <v>1.93</v>
      </c>
      <c r="AE82">
        <v>0</v>
      </c>
      <c r="AF82">
        <v>1.93</v>
      </c>
      <c r="AG82">
        <v>0</v>
      </c>
      <c r="AH82">
        <v>0</v>
      </c>
      <c r="AI82">
        <v>4.83</v>
      </c>
      <c r="AJ82">
        <v>0</v>
      </c>
      <c r="AK82">
        <v>37.29</v>
      </c>
      <c r="AL82">
        <v>96.53</v>
      </c>
      <c r="AM82">
        <v>111.34</v>
      </c>
      <c r="AN82">
        <v>1.93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37.29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2</v>
      </c>
      <c r="BC82">
        <v>0</v>
      </c>
      <c r="BD82">
        <v>66.790000000000006</v>
      </c>
      <c r="BE82">
        <v>0</v>
      </c>
      <c r="BF82">
        <v>115.84</v>
      </c>
      <c r="BG82">
        <v>0</v>
      </c>
      <c r="BH82">
        <v>17.510000000000002</v>
      </c>
      <c r="BI82">
        <v>39.58</v>
      </c>
      <c r="BJ82">
        <v>0</v>
      </c>
      <c r="BK82">
        <v>4.83</v>
      </c>
      <c r="BL82">
        <v>57.92</v>
      </c>
      <c r="BM82">
        <v>0</v>
      </c>
      <c r="BN82">
        <v>29.03</v>
      </c>
      <c r="BO82">
        <v>46.33</v>
      </c>
      <c r="BP82">
        <v>48.26</v>
      </c>
      <c r="BQ82">
        <v>5.79</v>
      </c>
      <c r="BR82">
        <v>14.48</v>
      </c>
      <c r="BS82">
        <v>48.26</v>
      </c>
      <c r="BT82">
        <v>0</v>
      </c>
      <c r="BU82">
        <v>6.76</v>
      </c>
      <c r="BV82">
        <v>48.26</v>
      </c>
      <c r="BW82">
        <v>19.309999999999999</v>
      </c>
      <c r="BX82">
        <v>0</v>
      </c>
    </row>
    <row r="83" spans="7:76">
      <c r="G83" t="s">
        <v>125</v>
      </c>
      <c r="H83" s="73">
        <v>850.14</v>
      </c>
      <c r="I83" s="46">
        <v>66.790000000000006</v>
      </c>
      <c r="J83" s="46">
        <v>602.12</v>
      </c>
      <c r="K83" s="46">
        <v>116.03999999999999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12.43</v>
      </c>
      <c r="Y83">
        <v>67.569999999999993</v>
      </c>
      <c r="Z83">
        <v>289.58999999999997</v>
      </c>
      <c r="AA83">
        <v>0.68</v>
      </c>
      <c r="AB83">
        <v>0</v>
      </c>
      <c r="AC83">
        <v>0</v>
      </c>
      <c r="AD83">
        <v>1.93</v>
      </c>
      <c r="AE83">
        <v>0</v>
      </c>
      <c r="AF83">
        <v>1.93</v>
      </c>
      <c r="AG83">
        <v>193.06</v>
      </c>
      <c r="AH83">
        <v>0</v>
      </c>
      <c r="AI83">
        <v>4.83</v>
      </c>
      <c r="AJ83">
        <v>0</v>
      </c>
      <c r="AK83">
        <v>37.29</v>
      </c>
      <c r="AL83">
        <v>96.53</v>
      </c>
      <c r="AM83">
        <v>111.34</v>
      </c>
      <c r="AN83">
        <v>1.93</v>
      </c>
      <c r="AO83">
        <v>48.26</v>
      </c>
      <c r="AP83">
        <v>0</v>
      </c>
      <c r="AQ83">
        <v>43.44</v>
      </c>
      <c r="AR83">
        <v>0</v>
      </c>
      <c r="AS83">
        <v>59.85</v>
      </c>
      <c r="AT83">
        <v>0</v>
      </c>
      <c r="AU83">
        <v>37.29</v>
      </c>
      <c r="AV83">
        <v>0</v>
      </c>
      <c r="AW83">
        <v>57.92</v>
      </c>
      <c r="AX83">
        <v>0</v>
      </c>
      <c r="AY83">
        <v>0</v>
      </c>
      <c r="AZ83">
        <v>0</v>
      </c>
      <c r="BA83">
        <v>0</v>
      </c>
      <c r="BB83">
        <v>2</v>
      </c>
      <c r="BC83">
        <v>0</v>
      </c>
      <c r="BD83">
        <v>66.790000000000006</v>
      </c>
      <c r="BE83">
        <v>0</v>
      </c>
      <c r="BF83">
        <v>115.84</v>
      </c>
      <c r="BG83">
        <v>0</v>
      </c>
      <c r="BH83">
        <v>17.78</v>
      </c>
      <c r="BI83">
        <v>39.58</v>
      </c>
      <c r="BJ83">
        <v>0</v>
      </c>
      <c r="BK83">
        <v>4.83</v>
      </c>
      <c r="BL83">
        <v>57.92</v>
      </c>
      <c r="BM83">
        <v>0</v>
      </c>
      <c r="BN83">
        <v>29.03</v>
      </c>
      <c r="BO83">
        <v>46.33</v>
      </c>
      <c r="BP83">
        <v>48.26</v>
      </c>
      <c r="BQ83">
        <v>5.79</v>
      </c>
      <c r="BR83">
        <v>14.48</v>
      </c>
      <c r="BS83">
        <v>48.26</v>
      </c>
      <c r="BT83">
        <v>0</v>
      </c>
      <c r="BU83">
        <v>6.76</v>
      </c>
      <c r="BV83">
        <v>48.26</v>
      </c>
      <c r="BW83">
        <v>19.309999999999999</v>
      </c>
      <c r="BX83">
        <v>0</v>
      </c>
    </row>
    <row r="84" spans="7:76">
      <c r="G84" t="s">
        <v>126</v>
      </c>
      <c r="H84" s="73">
        <v>853.03</v>
      </c>
      <c r="I84" s="46">
        <v>66.790000000000006</v>
      </c>
      <c r="J84" s="46">
        <v>602.12</v>
      </c>
      <c r="K84" s="46">
        <v>116.03999999999999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12.43</v>
      </c>
      <c r="Y84">
        <v>67.569999999999993</v>
      </c>
      <c r="Z84">
        <v>289.58999999999997</v>
      </c>
      <c r="AA84">
        <v>0.68</v>
      </c>
      <c r="AB84">
        <v>0</v>
      </c>
      <c r="AC84">
        <v>0</v>
      </c>
      <c r="AD84">
        <v>1.93</v>
      </c>
      <c r="AE84">
        <v>0</v>
      </c>
      <c r="AF84">
        <v>1.93</v>
      </c>
      <c r="AG84">
        <v>193.06</v>
      </c>
      <c r="AH84">
        <v>0</v>
      </c>
      <c r="AI84">
        <v>4.83</v>
      </c>
      <c r="AJ84">
        <v>0</v>
      </c>
      <c r="AK84">
        <v>37.29</v>
      </c>
      <c r="AL84">
        <v>96.53</v>
      </c>
      <c r="AM84">
        <v>111.34</v>
      </c>
      <c r="AN84">
        <v>1.93</v>
      </c>
      <c r="AO84">
        <v>48.26</v>
      </c>
      <c r="AP84">
        <v>0</v>
      </c>
      <c r="AQ84">
        <v>43.44</v>
      </c>
      <c r="AR84">
        <v>0</v>
      </c>
      <c r="AS84">
        <v>62.74</v>
      </c>
      <c r="AT84">
        <v>0</v>
      </c>
      <c r="AU84">
        <v>37.29</v>
      </c>
      <c r="AV84">
        <v>0</v>
      </c>
      <c r="AW84">
        <v>57.92</v>
      </c>
      <c r="AX84">
        <v>0</v>
      </c>
      <c r="AY84">
        <v>0</v>
      </c>
      <c r="AZ84">
        <v>0</v>
      </c>
      <c r="BA84">
        <v>0</v>
      </c>
      <c r="BB84">
        <v>2</v>
      </c>
      <c r="BC84">
        <v>0</v>
      </c>
      <c r="BD84">
        <v>66.790000000000006</v>
      </c>
      <c r="BE84">
        <v>0</v>
      </c>
      <c r="BF84">
        <v>115.84</v>
      </c>
      <c r="BG84">
        <v>0</v>
      </c>
      <c r="BH84">
        <v>17.78</v>
      </c>
      <c r="BI84">
        <v>39.58</v>
      </c>
      <c r="BJ84">
        <v>0</v>
      </c>
      <c r="BK84">
        <v>4.83</v>
      </c>
      <c r="BL84">
        <v>57.92</v>
      </c>
      <c r="BM84">
        <v>0</v>
      </c>
      <c r="BN84">
        <v>29.03</v>
      </c>
      <c r="BO84">
        <v>46.33</v>
      </c>
      <c r="BP84">
        <v>48.26</v>
      </c>
      <c r="BQ84">
        <v>5.79</v>
      </c>
      <c r="BR84">
        <v>14.48</v>
      </c>
      <c r="BS84">
        <v>48.26</v>
      </c>
      <c r="BT84">
        <v>0</v>
      </c>
      <c r="BU84">
        <v>6.76</v>
      </c>
      <c r="BV84">
        <v>48.26</v>
      </c>
      <c r="BW84">
        <v>19.309999999999999</v>
      </c>
      <c r="BX84">
        <v>0</v>
      </c>
    </row>
    <row r="85" spans="7:76">
      <c r="G85" t="s">
        <v>127</v>
      </c>
      <c r="H85" s="73">
        <v>857.8599999999999</v>
      </c>
      <c r="I85" s="46">
        <v>66.790000000000006</v>
      </c>
      <c r="J85" s="46">
        <v>602.12</v>
      </c>
      <c r="K85" s="46">
        <v>116.03999999999999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12.43</v>
      </c>
      <c r="Y85">
        <v>67.569999999999993</v>
      </c>
      <c r="Z85">
        <v>289.58999999999997</v>
      </c>
      <c r="AA85">
        <v>0.68</v>
      </c>
      <c r="AB85">
        <v>0</v>
      </c>
      <c r="AC85">
        <v>0</v>
      </c>
      <c r="AD85">
        <v>1.93</v>
      </c>
      <c r="AE85">
        <v>0</v>
      </c>
      <c r="AF85">
        <v>1.93</v>
      </c>
      <c r="AG85">
        <v>193.06</v>
      </c>
      <c r="AH85">
        <v>0</v>
      </c>
      <c r="AI85">
        <v>4.83</v>
      </c>
      <c r="AJ85">
        <v>0</v>
      </c>
      <c r="AK85">
        <v>37.29</v>
      </c>
      <c r="AL85">
        <v>96.53</v>
      </c>
      <c r="AM85">
        <v>111.34</v>
      </c>
      <c r="AN85">
        <v>1.93</v>
      </c>
      <c r="AO85">
        <v>48.26</v>
      </c>
      <c r="AP85">
        <v>0</v>
      </c>
      <c r="AQ85">
        <v>43.44</v>
      </c>
      <c r="AR85">
        <v>0</v>
      </c>
      <c r="AS85">
        <v>67.569999999999993</v>
      </c>
      <c r="AT85">
        <v>0</v>
      </c>
      <c r="AU85">
        <v>37.29</v>
      </c>
      <c r="AV85">
        <v>0</v>
      </c>
      <c r="AW85">
        <v>57.92</v>
      </c>
      <c r="AX85">
        <v>0</v>
      </c>
      <c r="AY85">
        <v>0</v>
      </c>
      <c r="AZ85">
        <v>0</v>
      </c>
      <c r="BA85">
        <v>0</v>
      </c>
      <c r="BB85">
        <v>2</v>
      </c>
      <c r="BC85">
        <v>0</v>
      </c>
      <c r="BD85">
        <v>66.790000000000006</v>
      </c>
      <c r="BE85">
        <v>0</v>
      </c>
      <c r="BF85">
        <v>115.84</v>
      </c>
      <c r="BG85">
        <v>0</v>
      </c>
      <c r="BH85">
        <v>17.78</v>
      </c>
      <c r="BI85">
        <v>39.58</v>
      </c>
      <c r="BJ85">
        <v>0</v>
      </c>
      <c r="BK85">
        <v>4.83</v>
      </c>
      <c r="BL85">
        <v>57.92</v>
      </c>
      <c r="BM85">
        <v>0</v>
      </c>
      <c r="BN85">
        <v>29.03</v>
      </c>
      <c r="BO85">
        <v>46.33</v>
      </c>
      <c r="BP85">
        <v>48.26</v>
      </c>
      <c r="BQ85">
        <v>5.79</v>
      </c>
      <c r="BR85">
        <v>14.48</v>
      </c>
      <c r="BS85">
        <v>48.26</v>
      </c>
      <c r="BT85">
        <v>0</v>
      </c>
      <c r="BU85">
        <v>6.76</v>
      </c>
      <c r="BV85">
        <v>48.26</v>
      </c>
      <c r="BW85">
        <v>19.309999999999999</v>
      </c>
      <c r="BX85">
        <v>0</v>
      </c>
    </row>
    <row r="86" spans="7:76">
      <c r="G86" t="s">
        <v>128</v>
      </c>
      <c r="H86" s="73">
        <v>869.43999999999994</v>
      </c>
      <c r="I86" s="46">
        <v>66.790000000000006</v>
      </c>
      <c r="J86" s="46">
        <v>602.12</v>
      </c>
      <c r="K86" s="46">
        <v>116.03999999999999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12.43</v>
      </c>
      <c r="Y86">
        <v>67.569999999999993</v>
      </c>
      <c r="Z86">
        <v>289.58999999999997</v>
      </c>
      <c r="AA86">
        <v>0.68</v>
      </c>
      <c r="AB86">
        <v>0</v>
      </c>
      <c r="AC86">
        <v>0</v>
      </c>
      <c r="AD86">
        <v>1.93</v>
      </c>
      <c r="AE86">
        <v>0</v>
      </c>
      <c r="AF86">
        <v>1.93</v>
      </c>
      <c r="AG86">
        <v>193.06</v>
      </c>
      <c r="AH86">
        <v>0</v>
      </c>
      <c r="AI86">
        <v>4.83</v>
      </c>
      <c r="AJ86">
        <v>0</v>
      </c>
      <c r="AK86">
        <v>37.29</v>
      </c>
      <c r="AL86">
        <v>96.53</v>
      </c>
      <c r="AM86">
        <v>111.34</v>
      </c>
      <c r="AN86">
        <v>1.93</v>
      </c>
      <c r="AO86">
        <v>48.26</v>
      </c>
      <c r="AP86">
        <v>0</v>
      </c>
      <c r="AQ86">
        <v>43.44</v>
      </c>
      <c r="AR86">
        <v>0</v>
      </c>
      <c r="AS86">
        <v>79.150000000000006</v>
      </c>
      <c r="AT86">
        <v>0</v>
      </c>
      <c r="AU86">
        <v>37.29</v>
      </c>
      <c r="AV86">
        <v>0</v>
      </c>
      <c r="AW86">
        <v>57.92</v>
      </c>
      <c r="AX86">
        <v>0</v>
      </c>
      <c r="AY86">
        <v>0</v>
      </c>
      <c r="AZ86">
        <v>0</v>
      </c>
      <c r="BA86">
        <v>0</v>
      </c>
      <c r="BB86">
        <v>2</v>
      </c>
      <c r="BC86">
        <v>0</v>
      </c>
      <c r="BD86">
        <v>66.790000000000006</v>
      </c>
      <c r="BE86">
        <v>0</v>
      </c>
      <c r="BF86">
        <v>115.84</v>
      </c>
      <c r="BG86">
        <v>0</v>
      </c>
      <c r="BH86">
        <v>17.78</v>
      </c>
      <c r="BI86">
        <v>39.58</v>
      </c>
      <c r="BJ86">
        <v>0</v>
      </c>
      <c r="BK86">
        <v>4.83</v>
      </c>
      <c r="BL86">
        <v>57.92</v>
      </c>
      <c r="BM86">
        <v>0</v>
      </c>
      <c r="BN86">
        <v>29.03</v>
      </c>
      <c r="BO86">
        <v>46.33</v>
      </c>
      <c r="BP86">
        <v>48.26</v>
      </c>
      <c r="BQ86">
        <v>5.79</v>
      </c>
      <c r="BR86">
        <v>14.48</v>
      </c>
      <c r="BS86">
        <v>48.26</v>
      </c>
      <c r="BT86">
        <v>0</v>
      </c>
      <c r="BU86">
        <v>6.76</v>
      </c>
      <c r="BV86">
        <v>48.26</v>
      </c>
      <c r="BW86">
        <v>19.309999999999999</v>
      </c>
      <c r="BX86">
        <v>0</v>
      </c>
    </row>
    <row r="87" spans="7:76">
      <c r="G87" t="s">
        <v>129</v>
      </c>
      <c r="H87" s="73">
        <v>958.24999999999989</v>
      </c>
      <c r="I87" s="46">
        <v>66.790000000000006</v>
      </c>
      <c r="J87" s="46">
        <v>602.4</v>
      </c>
      <c r="K87" s="46">
        <v>116.03999999999999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12.43</v>
      </c>
      <c r="Y87">
        <v>67.569999999999993</v>
      </c>
      <c r="Z87">
        <v>289.58999999999997</v>
      </c>
      <c r="AA87">
        <v>0.68</v>
      </c>
      <c r="AB87">
        <v>0</v>
      </c>
      <c r="AC87">
        <v>0</v>
      </c>
      <c r="AD87">
        <v>1.93</v>
      </c>
      <c r="AE87">
        <v>0</v>
      </c>
      <c r="AF87">
        <v>1.93</v>
      </c>
      <c r="AG87">
        <v>193.06</v>
      </c>
      <c r="AH87">
        <v>0</v>
      </c>
      <c r="AI87">
        <v>4.83</v>
      </c>
      <c r="AJ87">
        <v>0</v>
      </c>
      <c r="AK87">
        <v>37.29</v>
      </c>
      <c r="AL87">
        <v>96.53</v>
      </c>
      <c r="AM87">
        <v>111.34</v>
      </c>
      <c r="AN87">
        <v>1.93</v>
      </c>
      <c r="AO87">
        <v>48.26</v>
      </c>
      <c r="AP87">
        <v>0</v>
      </c>
      <c r="AQ87">
        <v>43.44</v>
      </c>
      <c r="AR87">
        <v>0</v>
      </c>
      <c r="AS87">
        <v>95.56</v>
      </c>
      <c r="AT87">
        <v>0</v>
      </c>
      <c r="AU87">
        <v>37.29</v>
      </c>
      <c r="AV87">
        <v>0</v>
      </c>
      <c r="AW87">
        <v>33.79</v>
      </c>
      <c r="AX87">
        <v>0</v>
      </c>
      <c r="AY87">
        <v>0</v>
      </c>
      <c r="AZ87">
        <v>0</v>
      </c>
      <c r="BA87">
        <v>0</v>
      </c>
      <c r="BB87">
        <v>2</v>
      </c>
      <c r="BC87">
        <v>96.53</v>
      </c>
      <c r="BD87">
        <v>66.790000000000006</v>
      </c>
      <c r="BE87">
        <v>0</v>
      </c>
      <c r="BF87">
        <v>115.84</v>
      </c>
      <c r="BG87">
        <v>0</v>
      </c>
      <c r="BH87">
        <v>18.059999999999999</v>
      </c>
      <c r="BI87">
        <v>39.58</v>
      </c>
      <c r="BJ87">
        <v>0</v>
      </c>
      <c r="BK87">
        <v>4.83</v>
      </c>
      <c r="BL87">
        <v>57.92</v>
      </c>
      <c r="BM87">
        <v>0</v>
      </c>
      <c r="BN87">
        <v>29.03</v>
      </c>
      <c r="BO87">
        <v>46.33</v>
      </c>
      <c r="BP87">
        <v>48.26</v>
      </c>
      <c r="BQ87">
        <v>5.79</v>
      </c>
      <c r="BR87">
        <v>14.48</v>
      </c>
      <c r="BS87">
        <v>48.26</v>
      </c>
      <c r="BT87">
        <v>0</v>
      </c>
      <c r="BU87">
        <v>6.76</v>
      </c>
      <c r="BV87">
        <v>48.26</v>
      </c>
      <c r="BW87">
        <v>19.309999999999999</v>
      </c>
      <c r="BX87">
        <v>0</v>
      </c>
    </row>
    <row r="88" spans="7:76">
      <c r="G88" t="s">
        <v>130</v>
      </c>
      <c r="H88" s="73">
        <v>961.14999999999986</v>
      </c>
      <c r="I88" s="46">
        <v>66.790000000000006</v>
      </c>
      <c r="J88" s="46">
        <v>602.4</v>
      </c>
      <c r="K88" s="46">
        <v>116.03999999999999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12.43</v>
      </c>
      <c r="Y88">
        <v>67.569999999999993</v>
      </c>
      <c r="Z88">
        <v>289.58999999999997</v>
      </c>
      <c r="AA88">
        <v>0.68</v>
      </c>
      <c r="AB88">
        <v>0</v>
      </c>
      <c r="AC88">
        <v>0</v>
      </c>
      <c r="AD88">
        <v>1.93</v>
      </c>
      <c r="AE88">
        <v>0</v>
      </c>
      <c r="AF88">
        <v>1.93</v>
      </c>
      <c r="AG88">
        <v>193.06</v>
      </c>
      <c r="AH88">
        <v>0</v>
      </c>
      <c r="AI88">
        <v>4.83</v>
      </c>
      <c r="AJ88">
        <v>0</v>
      </c>
      <c r="AK88">
        <v>37.29</v>
      </c>
      <c r="AL88">
        <v>96.53</v>
      </c>
      <c r="AM88">
        <v>111.34</v>
      </c>
      <c r="AN88">
        <v>1.93</v>
      </c>
      <c r="AO88">
        <v>48.26</v>
      </c>
      <c r="AP88">
        <v>0</v>
      </c>
      <c r="AQ88">
        <v>43.44</v>
      </c>
      <c r="AR88">
        <v>0</v>
      </c>
      <c r="AS88">
        <v>98.46</v>
      </c>
      <c r="AT88">
        <v>0</v>
      </c>
      <c r="AU88">
        <v>37.29</v>
      </c>
      <c r="AV88">
        <v>0</v>
      </c>
      <c r="AW88">
        <v>33.79</v>
      </c>
      <c r="AX88">
        <v>0</v>
      </c>
      <c r="AY88">
        <v>0</v>
      </c>
      <c r="AZ88">
        <v>0</v>
      </c>
      <c r="BA88">
        <v>0</v>
      </c>
      <c r="BB88">
        <v>2</v>
      </c>
      <c r="BC88">
        <v>96.53</v>
      </c>
      <c r="BD88">
        <v>66.790000000000006</v>
      </c>
      <c r="BE88">
        <v>0</v>
      </c>
      <c r="BF88">
        <v>115.84</v>
      </c>
      <c r="BG88">
        <v>0</v>
      </c>
      <c r="BH88">
        <v>18.059999999999999</v>
      </c>
      <c r="BI88">
        <v>39.58</v>
      </c>
      <c r="BJ88">
        <v>0</v>
      </c>
      <c r="BK88">
        <v>4.83</v>
      </c>
      <c r="BL88">
        <v>57.92</v>
      </c>
      <c r="BM88">
        <v>0</v>
      </c>
      <c r="BN88">
        <v>29.03</v>
      </c>
      <c r="BO88">
        <v>46.33</v>
      </c>
      <c r="BP88">
        <v>48.26</v>
      </c>
      <c r="BQ88">
        <v>5.79</v>
      </c>
      <c r="BR88">
        <v>14.48</v>
      </c>
      <c r="BS88">
        <v>48.26</v>
      </c>
      <c r="BT88">
        <v>0</v>
      </c>
      <c r="BU88">
        <v>6.76</v>
      </c>
      <c r="BV88">
        <v>48.26</v>
      </c>
      <c r="BW88">
        <v>19.309999999999999</v>
      </c>
      <c r="BX88">
        <v>0</v>
      </c>
    </row>
    <row r="89" spans="7:76">
      <c r="G89" t="s">
        <v>131</v>
      </c>
      <c r="H89" s="73">
        <v>961.14999999999986</v>
      </c>
      <c r="I89" s="46">
        <v>66.790000000000006</v>
      </c>
      <c r="J89" s="46">
        <v>602.4</v>
      </c>
      <c r="K89" s="46">
        <v>116.03999999999999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12.43</v>
      </c>
      <c r="Y89">
        <v>67.569999999999993</v>
      </c>
      <c r="Z89">
        <v>289.58999999999997</v>
      </c>
      <c r="AA89">
        <v>0.68</v>
      </c>
      <c r="AB89">
        <v>0</v>
      </c>
      <c r="AC89">
        <v>0</v>
      </c>
      <c r="AD89">
        <v>1.93</v>
      </c>
      <c r="AE89">
        <v>0</v>
      </c>
      <c r="AF89">
        <v>1.93</v>
      </c>
      <c r="AG89">
        <v>193.06</v>
      </c>
      <c r="AH89">
        <v>0</v>
      </c>
      <c r="AI89">
        <v>4.83</v>
      </c>
      <c r="AJ89">
        <v>0</v>
      </c>
      <c r="AK89">
        <v>37.29</v>
      </c>
      <c r="AL89">
        <v>96.53</v>
      </c>
      <c r="AM89">
        <v>111.34</v>
      </c>
      <c r="AN89">
        <v>1.93</v>
      </c>
      <c r="AO89">
        <v>48.26</v>
      </c>
      <c r="AP89">
        <v>0</v>
      </c>
      <c r="AQ89">
        <v>43.44</v>
      </c>
      <c r="AR89">
        <v>0</v>
      </c>
      <c r="AS89">
        <v>98.46</v>
      </c>
      <c r="AT89">
        <v>0</v>
      </c>
      <c r="AU89">
        <v>37.29</v>
      </c>
      <c r="AV89">
        <v>0</v>
      </c>
      <c r="AW89">
        <v>33.79</v>
      </c>
      <c r="AX89">
        <v>0</v>
      </c>
      <c r="AY89">
        <v>0</v>
      </c>
      <c r="AZ89">
        <v>0</v>
      </c>
      <c r="BA89">
        <v>0</v>
      </c>
      <c r="BB89">
        <v>2</v>
      </c>
      <c r="BC89">
        <v>96.53</v>
      </c>
      <c r="BD89">
        <v>66.790000000000006</v>
      </c>
      <c r="BE89">
        <v>0</v>
      </c>
      <c r="BF89">
        <v>115.84</v>
      </c>
      <c r="BG89">
        <v>0</v>
      </c>
      <c r="BH89">
        <v>18.059999999999999</v>
      </c>
      <c r="BI89">
        <v>39.58</v>
      </c>
      <c r="BJ89">
        <v>0</v>
      </c>
      <c r="BK89">
        <v>4.83</v>
      </c>
      <c r="BL89">
        <v>57.92</v>
      </c>
      <c r="BM89">
        <v>0</v>
      </c>
      <c r="BN89">
        <v>29.03</v>
      </c>
      <c r="BO89">
        <v>46.33</v>
      </c>
      <c r="BP89">
        <v>48.26</v>
      </c>
      <c r="BQ89">
        <v>5.79</v>
      </c>
      <c r="BR89">
        <v>14.48</v>
      </c>
      <c r="BS89">
        <v>48.26</v>
      </c>
      <c r="BT89">
        <v>0</v>
      </c>
      <c r="BU89">
        <v>6.76</v>
      </c>
      <c r="BV89">
        <v>48.26</v>
      </c>
      <c r="BW89">
        <v>19.309999999999999</v>
      </c>
      <c r="BX89">
        <v>0</v>
      </c>
    </row>
    <row r="90" spans="7:76">
      <c r="G90" t="s">
        <v>132</v>
      </c>
      <c r="H90" s="73">
        <v>964.05</v>
      </c>
      <c r="I90" s="46">
        <v>66.790000000000006</v>
      </c>
      <c r="J90" s="46">
        <v>602.4</v>
      </c>
      <c r="K90" s="46">
        <v>116.03999999999999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12.43</v>
      </c>
      <c r="Y90">
        <v>67.569999999999993</v>
      </c>
      <c r="Z90">
        <v>289.58999999999997</v>
      </c>
      <c r="AA90">
        <v>0.68</v>
      </c>
      <c r="AB90">
        <v>0</v>
      </c>
      <c r="AC90">
        <v>0</v>
      </c>
      <c r="AD90">
        <v>1.93</v>
      </c>
      <c r="AE90">
        <v>0</v>
      </c>
      <c r="AF90">
        <v>1.93</v>
      </c>
      <c r="AG90">
        <v>193.06</v>
      </c>
      <c r="AH90">
        <v>0</v>
      </c>
      <c r="AI90">
        <v>4.83</v>
      </c>
      <c r="AJ90">
        <v>0</v>
      </c>
      <c r="AK90">
        <v>37.29</v>
      </c>
      <c r="AL90">
        <v>96.53</v>
      </c>
      <c r="AM90">
        <v>111.34</v>
      </c>
      <c r="AN90">
        <v>1.93</v>
      </c>
      <c r="AO90">
        <v>48.26</v>
      </c>
      <c r="AP90">
        <v>0</v>
      </c>
      <c r="AQ90">
        <v>43.44</v>
      </c>
      <c r="AR90">
        <v>0</v>
      </c>
      <c r="AS90">
        <v>101.36</v>
      </c>
      <c r="AT90">
        <v>0</v>
      </c>
      <c r="AU90">
        <v>37.29</v>
      </c>
      <c r="AV90">
        <v>0</v>
      </c>
      <c r="AW90">
        <v>33.79</v>
      </c>
      <c r="AX90">
        <v>0</v>
      </c>
      <c r="AY90">
        <v>0</v>
      </c>
      <c r="AZ90">
        <v>0</v>
      </c>
      <c r="BA90">
        <v>0</v>
      </c>
      <c r="BB90">
        <v>2</v>
      </c>
      <c r="BC90">
        <v>96.53</v>
      </c>
      <c r="BD90">
        <v>66.790000000000006</v>
      </c>
      <c r="BE90">
        <v>0</v>
      </c>
      <c r="BF90">
        <v>115.84</v>
      </c>
      <c r="BG90">
        <v>0</v>
      </c>
      <c r="BH90">
        <v>18.059999999999999</v>
      </c>
      <c r="BI90">
        <v>39.58</v>
      </c>
      <c r="BJ90">
        <v>0</v>
      </c>
      <c r="BK90">
        <v>4.83</v>
      </c>
      <c r="BL90">
        <v>57.92</v>
      </c>
      <c r="BM90">
        <v>0</v>
      </c>
      <c r="BN90">
        <v>29.03</v>
      </c>
      <c r="BO90">
        <v>46.33</v>
      </c>
      <c r="BP90">
        <v>48.26</v>
      </c>
      <c r="BQ90">
        <v>5.79</v>
      </c>
      <c r="BR90">
        <v>14.48</v>
      </c>
      <c r="BS90">
        <v>48.26</v>
      </c>
      <c r="BT90">
        <v>0</v>
      </c>
      <c r="BU90">
        <v>6.76</v>
      </c>
      <c r="BV90">
        <v>48.26</v>
      </c>
      <c r="BW90">
        <v>19.309999999999999</v>
      </c>
      <c r="BX90">
        <v>0</v>
      </c>
    </row>
    <row r="91" spans="7:76">
      <c r="G91" t="s">
        <v>133</v>
      </c>
      <c r="H91" s="73">
        <v>973.69999999999993</v>
      </c>
      <c r="I91" s="46">
        <v>167.18</v>
      </c>
      <c r="J91" s="46">
        <v>599.74999999999989</v>
      </c>
      <c r="K91" s="46">
        <v>116.03999999999999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9.65</v>
      </c>
      <c r="X91">
        <v>12.43</v>
      </c>
      <c r="Y91">
        <v>67.569999999999993</v>
      </c>
      <c r="Z91">
        <v>289.58999999999997</v>
      </c>
      <c r="AA91">
        <v>0.68</v>
      </c>
      <c r="AB91">
        <v>0</v>
      </c>
      <c r="AC91">
        <v>0</v>
      </c>
      <c r="AD91">
        <v>1.93</v>
      </c>
      <c r="AE91">
        <v>39.58</v>
      </c>
      <c r="AF91">
        <v>1.93</v>
      </c>
      <c r="AG91">
        <v>193.06</v>
      </c>
      <c r="AH91">
        <v>0</v>
      </c>
      <c r="AI91">
        <v>4.83</v>
      </c>
      <c r="AJ91">
        <v>0</v>
      </c>
      <c r="AK91">
        <v>37.29</v>
      </c>
      <c r="AL91">
        <v>96.53</v>
      </c>
      <c r="AM91">
        <v>108.69</v>
      </c>
      <c r="AN91">
        <v>1.93</v>
      </c>
      <c r="AO91">
        <v>48.26</v>
      </c>
      <c r="AP91">
        <v>0</v>
      </c>
      <c r="AQ91">
        <v>43.44</v>
      </c>
      <c r="AR91">
        <v>0</v>
      </c>
      <c r="AS91">
        <v>111.01</v>
      </c>
      <c r="AT91">
        <v>51.16</v>
      </c>
      <c r="AU91">
        <v>37.29</v>
      </c>
      <c r="AV91">
        <v>0</v>
      </c>
      <c r="AW91">
        <v>33.79</v>
      </c>
      <c r="AX91">
        <v>0</v>
      </c>
      <c r="AY91">
        <v>0</v>
      </c>
      <c r="AZ91">
        <v>0</v>
      </c>
      <c r="BA91">
        <v>0</v>
      </c>
      <c r="BB91">
        <v>2</v>
      </c>
      <c r="BC91">
        <v>96.53</v>
      </c>
      <c r="BD91">
        <v>66.790000000000006</v>
      </c>
      <c r="BE91">
        <v>0</v>
      </c>
      <c r="BF91">
        <v>115.84</v>
      </c>
      <c r="BG91">
        <v>0</v>
      </c>
      <c r="BH91">
        <v>18.059999999999999</v>
      </c>
      <c r="BI91">
        <v>39.58</v>
      </c>
      <c r="BJ91">
        <v>0</v>
      </c>
      <c r="BK91">
        <v>4.83</v>
      </c>
      <c r="BL91">
        <v>57.92</v>
      </c>
      <c r="BM91">
        <v>0</v>
      </c>
      <c r="BN91">
        <v>29.03</v>
      </c>
      <c r="BO91">
        <v>46.33</v>
      </c>
      <c r="BP91">
        <v>48.26</v>
      </c>
      <c r="BQ91">
        <v>5.79</v>
      </c>
      <c r="BR91">
        <v>14.48</v>
      </c>
      <c r="BS91">
        <v>48.26</v>
      </c>
      <c r="BT91">
        <v>0</v>
      </c>
      <c r="BU91">
        <v>6.76</v>
      </c>
      <c r="BV91">
        <v>48.26</v>
      </c>
      <c r="BW91">
        <v>19.309999999999999</v>
      </c>
      <c r="BX91">
        <v>0</v>
      </c>
    </row>
    <row r="92" spans="7:76">
      <c r="G92" t="s">
        <v>134</v>
      </c>
      <c r="H92" s="73">
        <v>969.83999999999992</v>
      </c>
      <c r="I92" s="46">
        <v>167.18</v>
      </c>
      <c r="J92" s="46">
        <v>599.74999999999989</v>
      </c>
      <c r="K92" s="46">
        <v>116.03999999999999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9.65</v>
      </c>
      <c r="X92">
        <v>12.43</v>
      </c>
      <c r="Y92">
        <v>67.569999999999993</v>
      </c>
      <c r="Z92">
        <v>289.58999999999997</v>
      </c>
      <c r="AA92">
        <v>0.68</v>
      </c>
      <c r="AB92">
        <v>0</v>
      </c>
      <c r="AC92">
        <v>0</v>
      </c>
      <c r="AD92">
        <v>1.93</v>
      </c>
      <c r="AE92">
        <v>39.58</v>
      </c>
      <c r="AF92">
        <v>1.93</v>
      </c>
      <c r="AG92">
        <v>193.06</v>
      </c>
      <c r="AH92">
        <v>0</v>
      </c>
      <c r="AI92">
        <v>4.83</v>
      </c>
      <c r="AJ92">
        <v>0</v>
      </c>
      <c r="AK92">
        <v>37.29</v>
      </c>
      <c r="AL92">
        <v>96.53</v>
      </c>
      <c r="AM92">
        <v>108.69</v>
      </c>
      <c r="AN92">
        <v>1.93</v>
      </c>
      <c r="AO92">
        <v>48.26</v>
      </c>
      <c r="AP92">
        <v>0</v>
      </c>
      <c r="AQ92">
        <v>43.44</v>
      </c>
      <c r="AR92">
        <v>0</v>
      </c>
      <c r="AS92">
        <v>107.15</v>
      </c>
      <c r="AT92">
        <v>51.16</v>
      </c>
      <c r="AU92">
        <v>37.29</v>
      </c>
      <c r="AV92">
        <v>0</v>
      </c>
      <c r="AW92">
        <v>33.79</v>
      </c>
      <c r="AX92">
        <v>0</v>
      </c>
      <c r="AY92">
        <v>0</v>
      </c>
      <c r="AZ92">
        <v>0</v>
      </c>
      <c r="BA92">
        <v>0</v>
      </c>
      <c r="BB92">
        <v>2</v>
      </c>
      <c r="BC92">
        <v>96.53</v>
      </c>
      <c r="BD92">
        <v>66.790000000000006</v>
      </c>
      <c r="BE92">
        <v>0</v>
      </c>
      <c r="BF92">
        <v>115.84</v>
      </c>
      <c r="BG92">
        <v>0</v>
      </c>
      <c r="BH92">
        <v>18.059999999999999</v>
      </c>
      <c r="BI92">
        <v>39.58</v>
      </c>
      <c r="BJ92">
        <v>0</v>
      </c>
      <c r="BK92">
        <v>4.83</v>
      </c>
      <c r="BL92">
        <v>57.92</v>
      </c>
      <c r="BM92">
        <v>0</v>
      </c>
      <c r="BN92">
        <v>29.03</v>
      </c>
      <c r="BO92">
        <v>46.33</v>
      </c>
      <c r="BP92">
        <v>48.26</v>
      </c>
      <c r="BQ92">
        <v>5.79</v>
      </c>
      <c r="BR92">
        <v>14.48</v>
      </c>
      <c r="BS92">
        <v>48.26</v>
      </c>
      <c r="BT92">
        <v>0</v>
      </c>
      <c r="BU92">
        <v>6.76</v>
      </c>
      <c r="BV92">
        <v>48.26</v>
      </c>
      <c r="BW92">
        <v>19.309999999999999</v>
      </c>
      <c r="BX92">
        <v>0</v>
      </c>
    </row>
    <row r="93" spans="7:76">
      <c r="G93" t="s">
        <v>135</v>
      </c>
      <c r="H93" s="73">
        <v>965.00999999999988</v>
      </c>
      <c r="I93" s="46">
        <v>167.18</v>
      </c>
      <c r="J93" s="46">
        <v>599.74999999999989</v>
      </c>
      <c r="K93" s="46">
        <v>116.03999999999999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9.65</v>
      </c>
      <c r="X93">
        <v>12.43</v>
      </c>
      <c r="Y93">
        <v>67.569999999999993</v>
      </c>
      <c r="Z93">
        <v>289.58999999999997</v>
      </c>
      <c r="AA93">
        <v>0.68</v>
      </c>
      <c r="AB93">
        <v>0</v>
      </c>
      <c r="AC93">
        <v>0</v>
      </c>
      <c r="AD93">
        <v>1.93</v>
      </c>
      <c r="AE93">
        <v>39.58</v>
      </c>
      <c r="AF93">
        <v>1.93</v>
      </c>
      <c r="AG93">
        <v>193.06</v>
      </c>
      <c r="AH93">
        <v>0</v>
      </c>
      <c r="AI93">
        <v>4.83</v>
      </c>
      <c r="AJ93">
        <v>0</v>
      </c>
      <c r="AK93">
        <v>37.29</v>
      </c>
      <c r="AL93">
        <v>96.53</v>
      </c>
      <c r="AM93">
        <v>108.69</v>
      </c>
      <c r="AN93">
        <v>1.93</v>
      </c>
      <c r="AO93">
        <v>48.26</v>
      </c>
      <c r="AP93">
        <v>0</v>
      </c>
      <c r="AQ93">
        <v>43.44</v>
      </c>
      <c r="AR93">
        <v>0</v>
      </c>
      <c r="AS93">
        <v>102.32</v>
      </c>
      <c r="AT93">
        <v>51.16</v>
      </c>
      <c r="AU93">
        <v>37.29</v>
      </c>
      <c r="AV93">
        <v>0</v>
      </c>
      <c r="AW93">
        <v>33.79</v>
      </c>
      <c r="AX93">
        <v>0</v>
      </c>
      <c r="AY93">
        <v>0</v>
      </c>
      <c r="AZ93">
        <v>0</v>
      </c>
      <c r="BA93">
        <v>0</v>
      </c>
      <c r="BB93">
        <v>2</v>
      </c>
      <c r="BC93">
        <v>96.53</v>
      </c>
      <c r="BD93">
        <v>66.790000000000006</v>
      </c>
      <c r="BE93">
        <v>0</v>
      </c>
      <c r="BF93">
        <v>115.84</v>
      </c>
      <c r="BG93">
        <v>0</v>
      </c>
      <c r="BH93">
        <v>18.059999999999999</v>
      </c>
      <c r="BI93">
        <v>39.58</v>
      </c>
      <c r="BJ93">
        <v>0</v>
      </c>
      <c r="BK93">
        <v>4.83</v>
      </c>
      <c r="BL93">
        <v>57.92</v>
      </c>
      <c r="BM93">
        <v>0</v>
      </c>
      <c r="BN93">
        <v>29.03</v>
      </c>
      <c r="BO93">
        <v>46.33</v>
      </c>
      <c r="BP93">
        <v>48.26</v>
      </c>
      <c r="BQ93">
        <v>5.79</v>
      </c>
      <c r="BR93">
        <v>14.48</v>
      </c>
      <c r="BS93">
        <v>48.26</v>
      </c>
      <c r="BT93">
        <v>0</v>
      </c>
      <c r="BU93">
        <v>6.76</v>
      </c>
      <c r="BV93">
        <v>48.26</v>
      </c>
      <c r="BW93">
        <v>19.309999999999999</v>
      </c>
      <c r="BX93">
        <v>0</v>
      </c>
    </row>
    <row r="94" spans="7:76">
      <c r="G94" t="s">
        <v>136</v>
      </c>
      <c r="H94" s="73">
        <v>962.11999999999989</v>
      </c>
      <c r="I94" s="46">
        <v>167.18</v>
      </c>
      <c r="J94" s="46">
        <v>543.56999999999994</v>
      </c>
      <c r="K94" s="46">
        <v>116.03999999999999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9.65</v>
      </c>
      <c r="X94">
        <v>12.43</v>
      </c>
      <c r="Y94">
        <v>67.569999999999993</v>
      </c>
      <c r="Z94">
        <v>289.58999999999997</v>
      </c>
      <c r="AA94">
        <v>0.68</v>
      </c>
      <c r="AB94">
        <v>0</v>
      </c>
      <c r="AC94">
        <v>0</v>
      </c>
      <c r="AD94">
        <v>1.93</v>
      </c>
      <c r="AE94">
        <v>39.58</v>
      </c>
      <c r="AF94">
        <v>1.93</v>
      </c>
      <c r="AG94">
        <v>193.06</v>
      </c>
      <c r="AH94">
        <v>0</v>
      </c>
      <c r="AI94">
        <v>4.83</v>
      </c>
      <c r="AJ94">
        <v>0</v>
      </c>
      <c r="AK94">
        <v>37.29</v>
      </c>
      <c r="AL94">
        <v>96.53</v>
      </c>
      <c r="AM94">
        <v>52.51</v>
      </c>
      <c r="AN94">
        <v>1.93</v>
      </c>
      <c r="AO94">
        <v>48.26</v>
      </c>
      <c r="AP94">
        <v>0</v>
      </c>
      <c r="AQ94">
        <v>43.44</v>
      </c>
      <c r="AR94">
        <v>0</v>
      </c>
      <c r="AS94">
        <v>99.43</v>
      </c>
      <c r="AT94">
        <v>51.16</v>
      </c>
      <c r="AU94">
        <v>37.29</v>
      </c>
      <c r="AV94">
        <v>0</v>
      </c>
      <c r="AW94">
        <v>33.79</v>
      </c>
      <c r="AX94">
        <v>0</v>
      </c>
      <c r="AY94">
        <v>0</v>
      </c>
      <c r="AZ94">
        <v>0</v>
      </c>
      <c r="BA94">
        <v>0</v>
      </c>
      <c r="BB94">
        <v>2</v>
      </c>
      <c r="BC94">
        <v>96.53</v>
      </c>
      <c r="BD94">
        <v>66.790000000000006</v>
      </c>
      <c r="BE94">
        <v>0</v>
      </c>
      <c r="BF94">
        <v>115.84</v>
      </c>
      <c r="BG94">
        <v>0</v>
      </c>
      <c r="BH94">
        <v>18.059999999999999</v>
      </c>
      <c r="BI94">
        <v>39.58</v>
      </c>
      <c r="BJ94">
        <v>0</v>
      </c>
      <c r="BK94">
        <v>4.83</v>
      </c>
      <c r="BL94">
        <v>57.92</v>
      </c>
      <c r="BM94">
        <v>0</v>
      </c>
      <c r="BN94">
        <v>29.03</v>
      </c>
      <c r="BO94">
        <v>46.33</v>
      </c>
      <c r="BP94">
        <v>48.26</v>
      </c>
      <c r="BQ94">
        <v>5.79</v>
      </c>
      <c r="BR94">
        <v>14.48</v>
      </c>
      <c r="BS94">
        <v>48.26</v>
      </c>
      <c r="BT94">
        <v>0</v>
      </c>
      <c r="BU94">
        <v>6.76</v>
      </c>
      <c r="BV94">
        <v>48.26</v>
      </c>
      <c r="BW94">
        <v>19.309999999999999</v>
      </c>
      <c r="BX94">
        <v>0</v>
      </c>
    </row>
    <row r="95" spans="7:76">
      <c r="G95" t="s">
        <v>137</v>
      </c>
      <c r="H95" s="73">
        <v>985.2299999999999</v>
      </c>
      <c r="I95" s="46">
        <v>167.18</v>
      </c>
      <c r="J95" s="46">
        <v>543.56999999999994</v>
      </c>
      <c r="K95" s="46">
        <v>116.03999999999999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9.65</v>
      </c>
      <c r="X95">
        <v>12.43</v>
      </c>
      <c r="Y95">
        <v>67.569999999999993</v>
      </c>
      <c r="Z95">
        <v>289.58999999999997</v>
      </c>
      <c r="AA95">
        <v>0.63</v>
      </c>
      <c r="AB95">
        <v>0</v>
      </c>
      <c r="AC95">
        <v>0</v>
      </c>
      <c r="AD95">
        <v>1.93</v>
      </c>
      <c r="AE95">
        <v>39.58</v>
      </c>
      <c r="AF95">
        <v>1.93</v>
      </c>
      <c r="AG95">
        <v>193.06</v>
      </c>
      <c r="AH95">
        <v>0</v>
      </c>
      <c r="AI95">
        <v>4.83</v>
      </c>
      <c r="AJ95">
        <v>0</v>
      </c>
      <c r="AK95">
        <v>37.29</v>
      </c>
      <c r="AL95">
        <v>96.53</v>
      </c>
      <c r="AM95">
        <v>52.51</v>
      </c>
      <c r="AN95">
        <v>1.93</v>
      </c>
      <c r="AO95">
        <v>48.26</v>
      </c>
      <c r="AP95">
        <v>0</v>
      </c>
      <c r="AQ95">
        <v>43.44</v>
      </c>
      <c r="AR95">
        <v>0</v>
      </c>
      <c r="AS95">
        <v>122.59</v>
      </c>
      <c r="AT95">
        <v>51.16</v>
      </c>
      <c r="AU95">
        <v>37.29</v>
      </c>
      <c r="AV95">
        <v>0</v>
      </c>
      <c r="AW95">
        <v>33.79</v>
      </c>
      <c r="AX95">
        <v>0</v>
      </c>
      <c r="AY95">
        <v>0</v>
      </c>
      <c r="AZ95">
        <v>0</v>
      </c>
      <c r="BA95">
        <v>0</v>
      </c>
      <c r="BB95">
        <v>2</v>
      </c>
      <c r="BC95">
        <v>96.53</v>
      </c>
      <c r="BD95">
        <v>66.790000000000006</v>
      </c>
      <c r="BE95">
        <v>0</v>
      </c>
      <c r="BF95">
        <v>115.84</v>
      </c>
      <c r="BG95">
        <v>0</v>
      </c>
      <c r="BH95">
        <v>18.059999999999999</v>
      </c>
      <c r="BI95">
        <v>39.58</v>
      </c>
      <c r="BJ95">
        <v>0</v>
      </c>
      <c r="BK95">
        <v>4.83</v>
      </c>
      <c r="BL95">
        <v>57.92</v>
      </c>
      <c r="BM95">
        <v>0</v>
      </c>
      <c r="BN95">
        <v>29.03</v>
      </c>
      <c r="BO95">
        <v>46.33</v>
      </c>
      <c r="BP95">
        <v>48.26</v>
      </c>
      <c r="BQ95">
        <v>5.79</v>
      </c>
      <c r="BR95">
        <v>14.48</v>
      </c>
      <c r="BS95">
        <v>48.26</v>
      </c>
      <c r="BT95">
        <v>0</v>
      </c>
      <c r="BU95">
        <v>6.76</v>
      </c>
      <c r="BV95">
        <v>48.26</v>
      </c>
      <c r="BW95">
        <v>19.309999999999999</v>
      </c>
      <c r="BX95">
        <v>0</v>
      </c>
    </row>
    <row r="96" spans="7:76">
      <c r="G96" t="s">
        <v>138</v>
      </c>
      <c r="H96" s="73">
        <v>974.6099999999999</v>
      </c>
      <c r="I96" s="46">
        <v>167.18</v>
      </c>
      <c r="J96" s="46">
        <v>543.56999999999994</v>
      </c>
      <c r="K96" s="46">
        <v>116.03999999999999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9.65</v>
      </c>
      <c r="X96">
        <v>12.43</v>
      </c>
      <c r="Y96">
        <v>67.569999999999993</v>
      </c>
      <c r="Z96">
        <v>289.58999999999997</v>
      </c>
      <c r="AA96">
        <v>0.63</v>
      </c>
      <c r="AB96">
        <v>0</v>
      </c>
      <c r="AC96">
        <v>0</v>
      </c>
      <c r="AD96">
        <v>1.93</v>
      </c>
      <c r="AE96">
        <v>39.58</v>
      </c>
      <c r="AF96">
        <v>1.93</v>
      </c>
      <c r="AG96">
        <v>193.06</v>
      </c>
      <c r="AH96">
        <v>0</v>
      </c>
      <c r="AI96">
        <v>4.83</v>
      </c>
      <c r="AJ96">
        <v>0</v>
      </c>
      <c r="AK96">
        <v>37.29</v>
      </c>
      <c r="AL96">
        <v>96.53</v>
      </c>
      <c r="AM96">
        <v>52.51</v>
      </c>
      <c r="AN96">
        <v>1.93</v>
      </c>
      <c r="AO96">
        <v>48.26</v>
      </c>
      <c r="AP96">
        <v>0</v>
      </c>
      <c r="AQ96">
        <v>43.44</v>
      </c>
      <c r="AR96">
        <v>0</v>
      </c>
      <c r="AS96">
        <v>111.97</v>
      </c>
      <c r="AT96">
        <v>51.16</v>
      </c>
      <c r="AU96">
        <v>37.29</v>
      </c>
      <c r="AV96">
        <v>0</v>
      </c>
      <c r="AW96">
        <v>33.79</v>
      </c>
      <c r="AX96">
        <v>0</v>
      </c>
      <c r="AY96">
        <v>0</v>
      </c>
      <c r="AZ96">
        <v>0</v>
      </c>
      <c r="BA96">
        <v>0</v>
      </c>
      <c r="BB96">
        <v>2</v>
      </c>
      <c r="BC96">
        <v>96.53</v>
      </c>
      <c r="BD96">
        <v>66.790000000000006</v>
      </c>
      <c r="BE96">
        <v>0</v>
      </c>
      <c r="BF96">
        <v>115.84</v>
      </c>
      <c r="BG96">
        <v>0</v>
      </c>
      <c r="BH96">
        <v>18.059999999999999</v>
      </c>
      <c r="BI96">
        <v>39.58</v>
      </c>
      <c r="BJ96">
        <v>0</v>
      </c>
      <c r="BK96">
        <v>4.83</v>
      </c>
      <c r="BL96">
        <v>57.92</v>
      </c>
      <c r="BM96">
        <v>0</v>
      </c>
      <c r="BN96">
        <v>29.03</v>
      </c>
      <c r="BO96">
        <v>46.33</v>
      </c>
      <c r="BP96">
        <v>48.26</v>
      </c>
      <c r="BQ96">
        <v>5.79</v>
      </c>
      <c r="BR96">
        <v>14.48</v>
      </c>
      <c r="BS96">
        <v>48.26</v>
      </c>
      <c r="BT96">
        <v>0</v>
      </c>
      <c r="BU96">
        <v>6.76</v>
      </c>
      <c r="BV96">
        <v>48.26</v>
      </c>
      <c r="BW96">
        <v>19.309999999999999</v>
      </c>
      <c r="BX96">
        <v>0</v>
      </c>
    </row>
    <row r="97" spans="1:133">
      <c r="G97" t="s">
        <v>139</v>
      </c>
      <c r="H97" s="73">
        <v>965.93</v>
      </c>
      <c r="I97" s="46">
        <v>167.18</v>
      </c>
      <c r="J97" s="46">
        <v>543.56999999999994</v>
      </c>
      <c r="K97" s="46">
        <v>116.03999999999999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9.65</v>
      </c>
      <c r="X97">
        <v>12.43</v>
      </c>
      <c r="Y97">
        <v>67.569999999999993</v>
      </c>
      <c r="Z97">
        <v>289.58999999999997</v>
      </c>
      <c r="AA97">
        <v>0.63</v>
      </c>
      <c r="AB97">
        <v>0</v>
      </c>
      <c r="AC97">
        <v>0</v>
      </c>
      <c r="AD97">
        <v>1.93</v>
      </c>
      <c r="AE97">
        <v>39.58</v>
      </c>
      <c r="AF97">
        <v>1.93</v>
      </c>
      <c r="AG97">
        <v>193.06</v>
      </c>
      <c r="AH97">
        <v>0</v>
      </c>
      <c r="AI97">
        <v>4.83</v>
      </c>
      <c r="AJ97">
        <v>0</v>
      </c>
      <c r="AK97">
        <v>37.29</v>
      </c>
      <c r="AL97">
        <v>96.53</v>
      </c>
      <c r="AM97">
        <v>52.51</v>
      </c>
      <c r="AN97">
        <v>1.93</v>
      </c>
      <c r="AO97">
        <v>48.26</v>
      </c>
      <c r="AP97">
        <v>0</v>
      </c>
      <c r="AQ97">
        <v>43.44</v>
      </c>
      <c r="AR97">
        <v>0</v>
      </c>
      <c r="AS97">
        <v>103.29</v>
      </c>
      <c r="AT97">
        <v>51.16</v>
      </c>
      <c r="AU97">
        <v>37.29</v>
      </c>
      <c r="AV97">
        <v>0</v>
      </c>
      <c r="AW97">
        <v>33.79</v>
      </c>
      <c r="AX97">
        <v>0</v>
      </c>
      <c r="AY97">
        <v>0</v>
      </c>
      <c r="AZ97">
        <v>0</v>
      </c>
      <c r="BA97">
        <v>0</v>
      </c>
      <c r="BB97">
        <v>2</v>
      </c>
      <c r="BC97">
        <v>96.53</v>
      </c>
      <c r="BD97">
        <v>66.790000000000006</v>
      </c>
      <c r="BE97">
        <v>0</v>
      </c>
      <c r="BF97">
        <v>115.84</v>
      </c>
      <c r="BG97">
        <v>0</v>
      </c>
      <c r="BH97">
        <v>18.059999999999999</v>
      </c>
      <c r="BI97">
        <v>39.58</v>
      </c>
      <c r="BJ97">
        <v>0</v>
      </c>
      <c r="BK97">
        <v>4.83</v>
      </c>
      <c r="BL97">
        <v>57.92</v>
      </c>
      <c r="BM97">
        <v>0</v>
      </c>
      <c r="BN97">
        <v>29.03</v>
      </c>
      <c r="BO97">
        <v>46.33</v>
      </c>
      <c r="BP97">
        <v>48.26</v>
      </c>
      <c r="BQ97">
        <v>5.79</v>
      </c>
      <c r="BR97">
        <v>14.48</v>
      </c>
      <c r="BS97">
        <v>48.26</v>
      </c>
      <c r="BT97">
        <v>0</v>
      </c>
      <c r="BU97">
        <v>6.76</v>
      </c>
      <c r="BV97">
        <v>48.26</v>
      </c>
      <c r="BW97">
        <v>19.309999999999999</v>
      </c>
      <c r="BX97">
        <v>0</v>
      </c>
    </row>
    <row r="98" spans="1:133">
      <c r="G98" t="s">
        <v>140</v>
      </c>
      <c r="H98" s="73">
        <v>956.26999999999987</v>
      </c>
      <c r="I98" s="46">
        <v>167.18</v>
      </c>
      <c r="J98" s="46">
        <v>543.56999999999994</v>
      </c>
      <c r="K98" s="46">
        <v>116.03999999999999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9.65</v>
      </c>
      <c r="X98">
        <v>12.43</v>
      </c>
      <c r="Y98">
        <v>67.569999999999993</v>
      </c>
      <c r="Z98">
        <v>289.58999999999997</v>
      </c>
      <c r="AA98">
        <v>0.63</v>
      </c>
      <c r="AB98">
        <v>0</v>
      </c>
      <c r="AC98">
        <v>0</v>
      </c>
      <c r="AD98">
        <v>1.93</v>
      </c>
      <c r="AE98">
        <v>39.58</v>
      </c>
      <c r="AF98">
        <v>1.93</v>
      </c>
      <c r="AG98">
        <v>193.06</v>
      </c>
      <c r="AH98">
        <v>0</v>
      </c>
      <c r="AI98">
        <v>4.83</v>
      </c>
      <c r="AJ98">
        <v>0</v>
      </c>
      <c r="AK98">
        <v>37.29</v>
      </c>
      <c r="AL98">
        <v>96.53</v>
      </c>
      <c r="AM98">
        <v>52.51</v>
      </c>
      <c r="AN98">
        <v>1.93</v>
      </c>
      <c r="AO98">
        <v>48.26</v>
      </c>
      <c r="AP98">
        <v>0</v>
      </c>
      <c r="AQ98">
        <v>43.44</v>
      </c>
      <c r="AR98">
        <v>0</v>
      </c>
      <c r="AS98">
        <v>93.63</v>
      </c>
      <c r="AT98">
        <v>51.16</v>
      </c>
      <c r="AU98">
        <v>37.29</v>
      </c>
      <c r="AV98">
        <v>0</v>
      </c>
      <c r="AW98">
        <v>33.79</v>
      </c>
      <c r="AX98">
        <v>0</v>
      </c>
      <c r="AY98">
        <v>0</v>
      </c>
      <c r="AZ98">
        <v>0</v>
      </c>
      <c r="BA98">
        <v>0</v>
      </c>
      <c r="BB98">
        <v>2</v>
      </c>
      <c r="BC98">
        <v>96.53</v>
      </c>
      <c r="BD98">
        <v>66.790000000000006</v>
      </c>
      <c r="BE98">
        <v>0</v>
      </c>
      <c r="BF98">
        <v>115.84</v>
      </c>
      <c r="BG98">
        <v>0</v>
      </c>
      <c r="BH98">
        <v>18.059999999999999</v>
      </c>
      <c r="BI98">
        <v>39.58</v>
      </c>
      <c r="BJ98">
        <v>0</v>
      </c>
      <c r="BK98">
        <v>4.83</v>
      </c>
      <c r="BL98">
        <v>57.92</v>
      </c>
      <c r="BM98">
        <v>0</v>
      </c>
      <c r="BN98">
        <v>29.03</v>
      </c>
      <c r="BO98">
        <v>46.33</v>
      </c>
      <c r="BP98">
        <v>48.26</v>
      </c>
      <c r="BQ98">
        <v>5.79</v>
      </c>
      <c r="BR98">
        <v>14.48</v>
      </c>
      <c r="BS98">
        <v>48.26</v>
      </c>
      <c r="BT98">
        <v>0</v>
      </c>
      <c r="BU98">
        <v>6.76</v>
      </c>
      <c r="BV98">
        <v>48.26</v>
      </c>
      <c r="BW98">
        <v>19.309999999999999</v>
      </c>
      <c r="B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11.700212499999996</v>
      </c>
      <c r="I99" s="69">
        <f t="shared" ref="I99:BU99" si="1">SUM(I3:I98)/4000</f>
        <v>1.9794100000000003</v>
      </c>
      <c r="J99" s="69">
        <f t="shared" si="1"/>
        <v>9.8167950000000044</v>
      </c>
      <c r="K99" s="69">
        <f t="shared" si="1"/>
        <v>2.7849600000000052</v>
      </c>
      <c r="L99" s="69">
        <f t="shared" si="1"/>
        <v>5.7772499999999991E-2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7.7199999999999991E-2</v>
      </c>
      <c r="X99">
        <f t="shared" si="1"/>
        <v>0.29831999999999975</v>
      </c>
      <c r="Y99">
        <f t="shared" si="1"/>
        <v>1.6216799999999982</v>
      </c>
      <c r="Z99">
        <f t="shared" si="1"/>
        <v>1.7375400000000005</v>
      </c>
      <c r="AA99">
        <f t="shared" si="1"/>
        <v>1.702999999999999E-2</v>
      </c>
      <c r="AB99">
        <f t="shared" si="1"/>
        <v>4.7319999999999987E-2</v>
      </c>
      <c r="AC99">
        <f t="shared" si="1"/>
        <v>7.7239999999999989E-2</v>
      </c>
      <c r="AD99">
        <f t="shared" si="1"/>
        <v>3.0880000000000053E-2</v>
      </c>
      <c r="AE99">
        <f t="shared" si="1"/>
        <v>0.15831999999999999</v>
      </c>
      <c r="AF99">
        <f t="shared" si="1"/>
        <v>2.3160000000000024E-2</v>
      </c>
      <c r="AG99">
        <f t="shared" si="1"/>
        <v>1.1583600000000001</v>
      </c>
      <c r="AH99">
        <f t="shared" si="1"/>
        <v>0.33782000000000001</v>
      </c>
      <c r="AI99">
        <f t="shared" si="1"/>
        <v>0.1159199999999999</v>
      </c>
      <c r="AJ99">
        <f t="shared" si="1"/>
        <v>0.40073999999999987</v>
      </c>
      <c r="AK99">
        <f t="shared" si="1"/>
        <v>0.89495999999999931</v>
      </c>
      <c r="AL99">
        <f t="shared" si="1"/>
        <v>2.3167200000000001</v>
      </c>
      <c r="AM99">
        <f t="shared" si="1"/>
        <v>1.5486950000000008</v>
      </c>
      <c r="AN99">
        <f t="shared" si="1"/>
        <v>4.6320000000000104E-2</v>
      </c>
      <c r="AO99">
        <f t="shared" si="1"/>
        <v>0.28955999999999998</v>
      </c>
      <c r="AP99">
        <f t="shared" si="1"/>
        <v>4.053000000000001E-2</v>
      </c>
      <c r="AQ99">
        <f t="shared" si="1"/>
        <v>0.25098000000000015</v>
      </c>
      <c r="AR99">
        <f t="shared" si="1"/>
        <v>0.40544000000000013</v>
      </c>
      <c r="AS99">
        <f t="shared" si="1"/>
        <v>0.43848249999999994</v>
      </c>
      <c r="AT99">
        <f t="shared" si="1"/>
        <v>0.14092999999999994</v>
      </c>
      <c r="AU99">
        <f t="shared" si="1"/>
        <v>0.89495999999999931</v>
      </c>
      <c r="AV99">
        <f t="shared" si="1"/>
        <v>0.15831999999999999</v>
      </c>
      <c r="AW99">
        <f t="shared" si="1"/>
        <v>0.27512999999999987</v>
      </c>
      <c r="AX99">
        <f t="shared" si="1"/>
        <v>5.7919999999999985E-2</v>
      </c>
      <c r="AY99">
        <f t="shared" si="1"/>
        <v>3.3809999999999993E-2</v>
      </c>
      <c r="AZ99">
        <f t="shared" si="1"/>
        <v>0</v>
      </c>
      <c r="BA99">
        <f t="shared" si="1"/>
        <v>0.32430999999999999</v>
      </c>
      <c r="BB99">
        <f t="shared" si="1"/>
        <v>0.02</v>
      </c>
      <c r="BC99">
        <f t="shared" si="1"/>
        <v>0.48264999999999991</v>
      </c>
      <c r="BD99">
        <f t="shared" si="1"/>
        <v>1.2022199999999996</v>
      </c>
      <c r="BE99">
        <f t="shared" si="1"/>
        <v>0.38607999999999998</v>
      </c>
      <c r="BF99">
        <f t="shared" si="1"/>
        <v>2.7801600000000026</v>
      </c>
      <c r="BG99">
        <f t="shared" si="1"/>
        <v>5.7772499999999991E-2</v>
      </c>
      <c r="BH99">
        <f t="shared" si="1"/>
        <v>0.39117999999999958</v>
      </c>
      <c r="BI99">
        <f t="shared" si="1"/>
        <v>0.47495999999999972</v>
      </c>
      <c r="BJ99">
        <f t="shared" si="1"/>
        <v>0.15447999999999992</v>
      </c>
      <c r="BK99">
        <f t="shared" si="1"/>
        <v>8.2110000000000016E-2</v>
      </c>
      <c r="BL99">
        <f t="shared" si="1"/>
        <v>0.98464000000000074</v>
      </c>
      <c r="BM99">
        <f t="shared" si="1"/>
        <v>0</v>
      </c>
      <c r="BN99">
        <f t="shared" si="1"/>
        <v>0.69672000000000078</v>
      </c>
      <c r="BO99">
        <f t="shared" si="1"/>
        <v>0.78760999999999937</v>
      </c>
      <c r="BP99">
        <f t="shared" si="1"/>
        <v>0.77216000000000107</v>
      </c>
      <c r="BQ99">
        <f t="shared" si="1"/>
        <v>9.8430000000000087E-2</v>
      </c>
      <c r="BR99">
        <f t="shared" si="1"/>
        <v>0.28960000000000025</v>
      </c>
      <c r="BS99">
        <f t="shared" si="1"/>
        <v>0.82042000000000137</v>
      </c>
      <c r="BT99">
        <f t="shared" si="1"/>
        <v>0</v>
      </c>
      <c r="BU99">
        <f t="shared" si="1"/>
        <v>0.1149199999999999</v>
      </c>
      <c r="BV99">
        <f t="shared" ref="BV99:EC99" si="2">SUM(BV3:BV98)/4000</f>
        <v>1.1582400000000028</v>
      </c>
      <c r="BW99">
        <f t="shared" si="2"/>
        <v>0.38619999999999932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542</v>
      </c>
      <c r="Z100" t="s">
        <v>544</v>
      </c>
      <c r="AA100" t="s">
        <v>546</v>
      </c>
      <c r="AB100" t="s">
        <v>548</v>
      </c>
      <c r="AC100" t="s">
        <v>550</v>
      </c>
      <c r="AD100" t="s">
        <v>552</v>
      </c>
      <c r="AE100" t="s">
        <v>554</v>
      </c>
      <c r="AF100" t="s">
        <v>555</v>
      </c>
      <c r="AG100" t="s">
        <v>557</v>
      </c>
      <c r="AH100" t="s">
        <v>559</v>
      </c>
      <c r="AI100" t="s">
        <v>560</v>
      </c>
      <c r="AJ100" t="s">
        <v>562</v>
      </c>
      <c r="AK100" t="s">
        <v>564</v>
      </c>
      <c r="AL100" t="s">
        <v>566</v>
      </c>
      <c r="AM100" t="s">
        <v>568</v>
      </c>
      <c r="AN100" t="s">
        <v>569</v>
      </c>
      <c r="AO100" t="s">
        <v>571</v>
      </c>
      <c r="AP100" t="s">
        <v>573</v>
      </c>
      <c r="AQ100" t="s">
        <v>575</v>
      </c>
      <c r="AR100" t="s">
        <v>577</v>
      </c>
      <c r="AS100" t="s">
        <v>579</v>
      </c>
      <c r="AT100" t="s">
        <v>581</v>
      </c>
      <c r="AU100" t="s">
        <v>582</v>
      </c>
      <c r="AV100" t="s">
        <v>584</v>
      </c>
      <c r="AW100" t="s">
        <v>585</v>
      </c>
      <c r="AX100" t="s">
        <v>587</v>
      </c>
      <c r="AY100" t="s">
        <v>589</v>
      </c>
      <c r="AZ100" t="s">
        <v>591</v>
      </c>
      <c r="BA100" t="s">
        <v>593</v>
      </c>
      <c r="BB100" t="s">
        <v>596</v>
      </c>
      <c r="BC100" t="s">
        <v>597</v>
      </c>
      <c r="BD100" t="s">
        <v>598</v>
      </c>
      <c r="BE100" t="s">
        <v>600</v>
      </c>
      <c r="BF100" t="s">
        <v>601</v>
      </c>
      <c r="BG100" t="s">
        <v>603</v>
      </c>
      <c r="BH100" t="s">
        <v>605</v>
      </c>
      <c r="BI100" t="s">
        <v>606</v>
      </c>
      <c r="BJ100" t="s">
        <v>607</v>
      </c>
      <c r="BK100" t="s">
        <v>608</v>
      </c>
      <c r="BL100" t="s">
        <v>609</v>
      </c>
      <c r="BM100" t="s">
        <v>611</v>
      </c>
      <c r="BN100" t="s">
        <v>613</v>
      </c>
      <c r="BO100" t="s">
        <v>614</v>
      </c>
      <c r="BP100" t="s">
        <v>615</v>
      </c>
      <c r="BQ100" t="s">
        <v>616</v>
      </c>
      <c r="BR100" t="s">
        <v>617</v>
      </c>
      <c r="BS100" t="s">
        <v>618</v>
      </c>
      <c r="BT100" t="s">
        <v>620</v>
      </c>
      <c r="BU100" t="s">
        <v>621</v>
      </c>
      <c r="BV100" t="s">
        <v>623</v>
      </c>
      <c r="BW100" t="s">
        <v>624</v>
      </c>
      <c r="BX100" t="s">
        <v>626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1.27</v>
      </c>
      <c r="M3" s="72">
        <v>0.11</v>
      </c>
      <c r="N3" s="71">
        <v>-56</v>
      </c>
      <c r="O3" s="53">
        <v>0</v>
      </c>
      <c r="P3" s="53">
        <v>-10</v>
      </c>
      <c r="Q3" s="53">
        <v>0</v>
      </c>
      <c r="R3" s="53">
        <v>0</v>
      </c>
      <c r="S3" s="72">
        <v>0</v>
      </c>
      <c r="U3" s="73">
        <v>1.38</v>
      </c>
      <c r="V3" s="74">
        <v>-66</v>
      </c>
      <c r="W3">
        <v>-56</v>
      </c>
      <c r="X3">
        <v>0</v>
      </c>
      <c r="Y3">
        <v>1.27</v>
      </c>
      <c r="Z3">
        <v>0</v>
      </c>
      <c r="AA3">
        <v>0.11</v>
      </c>
      <c r="AB3">
        <v>-10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1.29</v>
      </c>
      <c r="M4" s="74">
        <v>0</v>
      </c>
      <c r="N4" s="73">
        <v>0</v>
      </c>
      <c r="O4" s="46">
        <v>0</v>
      </c>
      <c r="P4" s="46">
        <v>-12</v>
      </c>
      <c r="Q4" s="46">
        <v>0</v>
      </c>
      <c r="R4" s="46">
        <v>0</v>
      </c>
      <c r="S4" s="74">
        <v>0</v>
      </c>
      <c r="U4" s="73">
        <v>1.29</v>
      </c>
      <c r="V4" s="74">
        <v>-12</v>
      </c>
      <c r="W4">
        <v>0</v>
      </c>
      <c r="X4">
        <v>0</v>
      </c>
      <c r="Y4">
        <v>1.29</v>
      </c>
      <c r="Z4">
        <v>0</v>
      </c>
      <c r="AA4">
        <v>0</v>
      </c>
      <c r="AB4">
        <v>-12</v>
      </c>
    </row>
    <row r="5" spans="1:28">
      <c r="G5" t="s">
        <v>47</v>
      </c>
      <c r="H5" s="73">
        <v>0.8</v>
      </c>
      <c r="I5" s="46">
        <v>0</v>
      </c>
      <c r="J5" s="46">
        <v>0</v>
      </c>
      <c r="K5" s="46">
        <v>0</v>
      </c>
      <c r="L5" s="46">
        <v>1.83</v>
      </c>
      <c r="M5" s="74">
        <v>0</v>
      </c>
      <c r="N5" s="73">
        <v>0</v>
      </c>
      <c r="O5" s="46">
        <v>0</v>
      </c>
      <c r="P5" s="46">
        <v>-44</v>
      </c>
      <c r="Q5" s="46">
        <v>-5</v>
      </c>
      <c r="R5" s="46">
        <v>0</v>
      </c>
      <c r="S5" s="74">
        <v>0</v>
      </c>
      <c r="U5" s="73">
        <v>2.63</v>
      </c>
      <c r="V5" s="74">
        <v>-49</v>
      </c>
      <c r="W5">
        <v>0.8</v>
      </c>
      <c r="X5">
        <v>0</v>
      </c>
      <c r="Y5">
        <v>1.83</v>
      </c>
      <c r="Z5">
        <v>-5</v>
      </c>
      <c r="AA5">
        <v>0</v>
      </c>
      <c r="AB5">
        <v>-44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2.23</v>
      </c>
      <c r="M6" s="74">
        <v>0</v>
      </c>
      <c r="N6" s="73">
        <v>-18</v>
      </c>
      <c r="O6" s="46">
        <v>0</v>
      </c>
      <c r="P6" s="46">
        <v>-43</v>
      </c>
      <c r="Q6" s="46">
        <v>-5</v>
      </c>
      <c r="R6" s="46">
        <v>0</v>
      </c>
      <c r="S6" s="74">
        <v>0</v>
      </c>
      <c r="U6" s="73">
        <v>2.23</v>
      </c>
      <c r="V6" s="74">
        <v>-66</v>
      </c>
      <c r="W6">
        <v>-18</v>
      </c>
      <c r="X6">
        <v>0</v>
      </c>
      <c r="Y6">
        <v>2.23</v>
      </c>
      <c r="Z6">
        <v>-5</v>
      </c>
      <c r="AA6">
        <v>0</v>
      </c>
      <c r="AB6">
        <v>-43</v>
      </c>
    </row>
    <row r="7" spans="1:28">
      <c r="G7" t="s">
        <v>49</v>
      </c>
      <c r="H7" s="73">
        <v>26.39</v>
      </c>
      <c r="I7" s="46">
        <v>0</v>
      </c>
      <c r="J7" s="46">
        <v>0</v>
      </c>
      <c r="K7" s="46">
        <v>0</v>
      </c>
      <c r="L7" s="46">
        <v>3.44</v>
      </c>
      <c r="M7" s="74">
        <v>0</v>
      </c>
      <c r="N7" s="73">
        <v>0</v>
      </c>
      <c r="O7" s="46">
        <v>-15</v>
      </c>
      <c r="P7" s="46">
        <v>-36</v>
      </c>
      <c r="Q7" s="46">
        <v>-5</v>
      </c>
      <c r="R7" s="46">
        <v>0</v>
      </c>
      <c r="S7" s="74">
        <v>0</v>
      </c>
      <c r="U7" s="73">
        <v>29.83</v>
      </c>
      <c r="V7" s="74">
        <v>-56</v>
      </c>
      <c r="W7">
        <v>26.39</v>
      </c>
      <c r="X7">
        <v>-15</v>
      </c>
      <c r="Y7">
        <v>3.44</v>
      </c>
      <c r="Z7">
        <v>-5</v>
      </c>
      <c r="AA7">
        <v>0</v>
      </c>
      <c r="AB7">
        <v>-36</v>
      </c>
    </row>
    <row r="8" spans="1:28">
      <c r="G8" t="s">
        <v>50</v>
      </c>
      <c r="H8" s="73">
        <v>35.51</v>
      </c>
      <c r="I8" s="46">
        <v>0</v>
      </c>
      <c r="J8" s="46">
        <v>0</v>
      </c>
      <c r="K8" s="46">
        <v>0</v>
      </c>
      <c r="L8" s="46">
        <v>4.03</v>
      </c>
      <c r="M8" s="74">
        <v>0</v>
      </c>
      <c r="N8" s="73">
        <v>0</v>
      </c>
      <c r="O8" s="46">
        <v>0</v>
      </c>
      <c r="P8" s="46">
        <v>-54</v>
      </c>
      <c r="Q8" s="46">
        <v>-5</v>
      </c>
      <c r="R8" s="46">
        <v>0</v>
      </c>
      <c r="S8" s="74">
        <v>0</v>
      </c>
      <c r="U8" s="73">
        <v>39.54</v>
      </c>
      <c r="V8" s="74">
        <v>-59</v>
      </c>
      <c r="W8">
        <v>35.51</v>
      </c>
      <c r="X8">
        <v>0</v>
      </c>
      <c r="Y8">
        <v>4.03</v>
      </c>
      <c r="Z8">
        <v>-5</v>
      </c>
      <c r="AA8">
        <v>0</v>
      </c>
      <c r="AB8">
        <v>-54</v>
      </c>
    </row>
    <row r="9" spans="1:28">
      <c r="G9" t="s">
        <v>51</v>
      </c>
      <c r="H9" s="73">
        <v>0</v>
      </c>
      <c r="I9" s="46">
        <v>35.74</v>
      </c>
      <c r="J9" s="46">
        <v>0</v>
      </c>
      <c r="K9" s="46">
        <v>0</v>
      </c>
      <c r="L9" s="46">
        <v>4.7</v>
      </c>
      <c r="M9" s="74">
        <v>0</v>
      </c>
      <c r="N9" s="73">
        <v>-63</v>
      </c>
      <c r="O9" s="46">
        <v>0</v>
      </c>
      <c r="P9" s="46">
        <v>-78</v>
      </c>
      <c r="Q9" s="46">
        <v>-5</v>
      </c>
      <c r="R9" s="46">
        <v>0</v>
      </c>
      <c r="S9" s="74">
        <v>0</v>
      </c>
      <c r="U9" s="73">
        <v>40.44</v>
      </c>
      <c r="V9" s="74">
        <v>-146</v>
      </c>
      <c r="W9">
        <v>-63</v>
      </c>
      <c r="X9">
        <v>35.74</v>
      </c>
      <c r="Y9">
        <v>4.7</v>
      </c>
      <c r="Z9">
        <v>-5</v>
      </c>
      <c r="AA9">
        <v>0</v>
      </c>
      <c r="AB9">
        <v>-78</v>
      </c>
    </row>
    <row r="10" spans="1:28">
      <c r="G10" t="s">
        <v>52</v>
      </c>
      <c r="H10" s="73">
        <v>0</v>
      </c>
      <c r="I10" s="46">
        <v>35.24</v>
      </c>
      <c r="J10" s="46">
        <v>0</v>
      </c>
      <c r="K10" s="46">
        <v>0</v>
      </c>
      <c r="L10" s="46">
        <v>5.66</v>
      </c>
      <c r="M10" s="74">
        <v>0</v>
      </c>
      <c r="N10" s="73">
        <v>-77</v>
      </c>
      <c r="O10" s="46">
        <v>0</v>
      </c>
      <c r="P10" s="46">
        <v>-103</v>
      </c>
      <c r="Q10" s="46">
        <v>-5</v>
      </c>
      <c r="R10" s="46">
        <v>0</v>
      </c>
      <c r="S10" s="74">
        <v>0</v>
      </c>
      <c r="U10" s="73">
        <v>40.9</v>
      </c>
      <c r="V10" s="74">
        <v>-185</v>
      </c>
      <c r="W10">
        <v>-77</v>
      </c>
      <c r="X10">
        <v>35.24</v>
      </c>
      <c r="Y10">
        <v>5.66</v>
      </c>
      <c r="Z10">
        <v>-5</v>
      </c>
      <c r="AA10">
        <v>0</v>
      </c>
      <c r="AB10">
        <v>-103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7.24</v>
      </c>
      <c r="M11" s="74">
        <v>0</v>
      </c>
      <c r="N11" s="73">
        <v>-57</v>
      </c>
      <c r="O11" s="46">
        <v>0</v>
      </c>
      <c r="P11" s="46">
        <v>-77</v>
      </c>
      <c r="Q11" s="46">
        <v>-10</v>
      </c>
      <c r="R11" s="46">
        <v>0</v>
      </c>
      <c r="S11" s="74">
        <v>0</v>
      </c>
      <c r="U11" s="73">
        <v>7.24</v>
      </c>
      <c r="V11" s="74">
        <v>-144</v>
      </c>
      <c r="W11">
        <v>-57</v>
      </c>
      <c r="X11">
        <v>0</v>
      </c>
      <c r="Y11">
        <v>7.24</v>
      </c>
      <c r="Z11">
        <v>-10</v>
      </c>
      <c r="AA11">
        <v>0</v>
      </c>
      <c r="AB11">
        <v>-77</v>
      </c>
    </row>
    <row r="12" spans="1:28">
      <c r="G12" t="s">
        <v>54</v>
      </c>
      <c r="H12" s="73">
        <v>10.62</v>
      </c>
      <c r="I12" s="46">
        <v>0</v>
      </c>
      <c r="J12" s="46">
        <v>0</v>
      </c>
      <c r="K12" s="46">
        <v>0</v>
      </c>
      <c r="L12" s="46">
        <v>6.95</v>
      </c>
      <c r="M12" s="74">
        <v>0</v>
      </c>
      <c r="N12" s="73">
        <v>0</v>
      </c>
      <c r="O12" s="46">
        <v>0</v>
      </c>
      <c r="P12" s="46">
        <v>-84</v>
      </c>
      <c r="Q12" s="46">
        <v>-10</v>
      </c>
      <c r="R12" s="46">
        <v>0</v>
      </c>
      <c r="S12" s="74">
        <v>0</v>
      </c>
      <c r="U12" s="73">
        <v>17.57</v>
      </c>
      <c r="V12" s="74">
        <v>-94</v>
      </c>
      <c r="W12">
        <v>10.62</v>
      </c>
      <c r="X12">
        <v>0</v>
      </c>
      <c r="Y12">
        <v>6.95</v>
      </c>
      <c r="Z12">
        <v>-10</v>
      </c>
      <c r="AA12">
        <v>0</v>
      </c>
      <c r="AB12">
        <v>-84</v>
      </c>
    </row>
    <row r="13" spans="1:28">
      <c r="G13" t="s">
        <v>55</v>
      </c>
      <c r="H13" s="73">
        <v>47.3</v>
      </c>
      <c r="I13" s="46">
        <v>0</v>
      </c>
      <c r="J13" s="46">
        <v>0</v>
      </c>
      <c r="K13" s="46">
        <v>0</v>
      </c>
      <c r="L13" s="46">
        <v>6.66</v>
      </c>
      <c r="M13" s="74">
        <v>0</v>
      </c>
      <c r="N13" s="73">
        <v>0</v>
      </c>
      <c r="O13" s="46">
        <v>0</v>
      </c>
      <c r="P13" s="46">
        <v>-75</v>
      </c>
      <c r="Q13" s="46">
        <v>-10</v>
      </c>
      <c r="R13" s="46">
        <v>0</v>
      </c>
      <c r="S13" s="74">
        <v>0</v>
      </c>
      <c r="U13" s="73">
        <v>53.96</v>
      </c>
      <c r="V13" s="74">
        <v>-85</v>
      </c>
      <c r="W13">
        <v>47.3</v>
      </c>
      <c r="X13">
        <v>0</v>
      </c>
      <c r="Y13">
        <v>6.66</v>
      </c>
      <c r="Z13">
        <v>-10</v>
      </c>
      <c r="AA13">
        <v>0</v>
      </c>
      <c r="AB13">
        <v>-75</v>
      </c>
    </row>
    <row r="14" spans="1:28">
      <c r="G14" t="s">
        <v>56</v>
      </c>
      <c r="H14" s="73">
        <v>83.98</v>
      </c>
      <c r="I14" s="46">
        <v>0</v>
      </c>
      <c r="J14" s="46">
        <v>0</v>
      </c>
      <c r="K14" s="46">
        <v>0</v>
      </c>
      <c r="L14" s="46">
        <v>6.37</v>
      </c>
      <c r="M14" s="74">
        <v>0</v>
      </c>
      <c r="N14" s="73">
        <v>0</v>
      </c>
      <c r="O14" s="46">
        <v>0</v>
      </c>
      <c r="P14" s="46">
        <v>-70</v>
      </c>
      <c r="Q14" s="46">
        <v>-10</v>
      </c>
      <c r="R14" s="46">
        <v>0</v>
      </c>
      <c r="S14" s="74">
        <v>0</v>
      </c>
      <c r="U14" s="73">
        <v>90.35</v>
      </c>
      <c r="V14" s="74">
        <v>-80</v>
      </c>
      <c r="W14">
        <v>83.98</v>
      </c>
      <c r="X14">
        <v>0</v>
      </c>
      <c r="Y14">
        <v>6.37</v>
      </c>
      <c r="Z14">
        <v>-10</v>
      </c>
      <c r="AA14">
        <v>0</v>
      </c>
      <c r="AB14">
        <v>-70</v>
      </c>
    </row>
    <row r="15" spans="1:28">
      <c r="G15" t="s">
        <v>57</v>
      </c>
      <c r="H15" s="73">
        <v>51.16</v>
      </c>
      <c r="I15" s="46">
        <v>0</v>
      </c>
      <c r="J15" s="46">
        <v>0</v>
      </c>
      <c r="K15" s="46">
        <v>0</v>
      </c>
      <c r="L15" s="46">
        <v>6.18</v>
      </c>
      <c r="M15" s="74">
        <v>0</v>
      </c>
      <c r="N15" s="73">
        <v>0</v>
      </c>
      <c r="O15" s="46">
        <v>0</v>
      </c>
      <c r="P15" s="46">
        <v>-84</v>
      </c>
      <c r="Q15" s="46">
        <v>-55</v>
      </c>
      <c r="R15" s="46">
        <v>0</v>
      </c>
      <c r="S15" s="74">
        <v>0</v>
      </c>
      <c r="U15" s="73">
        <v>57.34</v>
      </c>
      <c r="V15" s="74">
        <v>-139</v>
      </c>
      <c r="W15">
        <v>51.16</v>
      </c>
      <c r="X15">
        <v>0</v>
      </c>
      <c r="Y15">
        <v>6.18</v>
      </c>
      <c r="Z15">
        <v>-55</v>
      </c>
      <c r="AA15">
        <v>0</v>
      </c>
      <c r="AB15">
        <v>-84</v>
      </c>
    </row>
    <row r="16" spans="1:28">
      <c r="G16" t="s">
        <v>58</v>
      </c>
      <c r="H16" s="73">
        <v>57.92</v>
      </c>
      <c r="I16" s="46">
        <v>0</v>
      </c>
      <c r="J16" s="46">
        <v>0</v>
      </c>
      <c r="K16" s="46">
        <v>0</v>
      </c>
      <c r="L16" s="46">
        <v>5.98</v>
      </c>
      <c r="M16" s="74">
        <v>0</v>
      </c>
      <c r="N16" s="73">
        <v>0</v>
      </c>
      <c r="O16" s="46">
        <v>0</v>
      </c>
      <c r="P16" s="46">
        <v>-79</v>
      </c>
      <c r="Q16" s="46">
        <v>-55</v>
      </c>
      <c r="R16" s="46">
        <v>0</v>
      </c>
      <c r="S16" s="74">
        <v>0</v>
      </c>
      <c r="U16" s="73">
        <v>63.9</v>
      </c>
      <c r="V16" s="74">
        <v>-134</v>
      </c>
      <c r="W16">
        <v>57.92</v>
      </c>
      <c r="X16">
        <v>0</v>
      </c>
      <c r="Y16">
        <v>5.98</v>
      </c>
      <c r="Z16">
        <v>-55</v>
      </c>
      <c r="AA16">
        <v>0</v>
      </c>
      <c r="AB16">
        <v>-79</v>
      </c>
    </row>
    <row r="17" spans="7:28">
      <c r="G17" t="s">
        <v>59</v>
      </c>
      <c r="H17" s="73">
        <v>64.680000000000007</v>
      </c>
      <c r="I17" s="46">
        <v>28.96</v>
      </c>
      <c r="J17" s="46">
        <v>0</v>
      </c>
      <c r="K17" s="46">
        <v>0</v>
      </c>
      <c r="L17" s="46">
        <v>5.79</v>
      </c>
      <c r="M17" s="74">
        <v>0</v>
      </c>
      <c r="N17" s="73">
        <v>0</v>
      </c>
      <c r="O17" s="46">
        <v>0</v>
      </c>
      <c r="P17" s="46">
        <v>-93</v>
      </c>
      <c r="Q17" s="46">
        <v>-55</v>
      </c>
      <c r="R17" s="46">
        <v>0</v>
      </c>
      <c r="S17" s="74">
        <v>0</v>
      </c>
      <c r="U17" s="73">
        <v>99.43</v>
      </c>
      <c r="V17" s="74">
        <v>-148</v>
      </c>
      <c r="W17">
        <v>64.680000000000007</v>
      </c>
      <c r="X17">
        <v>28.96</v>
      </c>
      <c r="Y17">
        <v>5.79</v>
      </c>
      <c r="Z17">
        <v>-55</v>
      </c>
      <c r="AA17">
        <v>0</v>
      </c>
      <c r="AB17">
        <v>-93</v>
      </c>
    </row>
    <row r="18" spans="7:28">
      <c r="G18" t="s">
        <v>60</v>
      </c>
      <c r="H18" s="73">
        <v>52.13</v>
      </c>
      <c r="I18" s="46">
        <v>24.13</v>
      </c>
      <c r="J18" s="46">
        <v>0</v>
      </c>
      <c r="K18" s="46">
        <v>0</v>
      </c>
      <c r="L18" s="46">
        <v>5.6</v>
      </c>
      <c r="M18" s="74">
        <v>0</v>
      </c>
      <c r="N18" s="73">
        <v>0</v>
      </c>
      <c r="O18" s="46">
        <v>0</v>
      </c>
      <c r="P18" s="46">
        <v>-115</v>
      </c>
      <c r="Q18" s="46">
        <v>-55</v>
      </c>
      <c r="R18" s="46">
        <v>0</v>
      </c>
      <c r="S18" s="74">
        <v>0</v>
      </c>
      <c r="U18" s="73">
        <v>81.86</v>
      </c>
      <c r="V18" s="74">
        <v>-170</v>
      </c>
      <c r="W18">
        <v>52.13</v>
      </c>
      <c r="X18">
        <v>24.13</v>
      </c>
      <c r="Y18">
        <v>5.6</v>
      </c>
      <c r="Z18">
        <v>-55</v>
      </c>
      <c r="AA18">
        <v>0</v>
      </c>
      <c r="AB18">
        <v>-115</v>
      </c>
    </row>
    <row r="19" spans="7:28">
      <c r="G19" t="s">
        <v>61</v>
      </c>
      <c r="H19" s="73">
        <v>54.06</v>
      </c>
      <c r="I19" s="46">
        <v>14.48</v>
      </c>
      <c r="J19" s="46">
        <v>0</v>
      </c>
      <c r="K19" s="46">
        <v>0</v>
      </c>
      <c r="L19" s="46">
        <v>5.5</v>
      </c>
      <c r="M19" s="74">
        <v>0</v>
      </c>
      <c r="N19" s="73">
        <v>0</v>
      </c>
      <c r="O19" s="46">
        <v>0</v>
      </c>
      <c r="P19" s="46">
        <v>-98</v>
      </c>
      <c r="Q19" s="46">
        <v>-55</v>
      </c>
      <c r="R19" s="46">
        <v>0</v>
      </c>
      <c r="S19" s="74">
        <v>0</v>
      </c>
      <c r="U19" s="73">
        <v>74.040000000000006</v>
      </c>
      <c r="V19" s="74">
        <v>-153</v>
      </c>
      <c r="W19">
        <v>54.06</v>
      </c>
      <c r="X19">
        <v>14.48</v>
      </c>
      <c r="Y19">
        <v>5.5</v>
      </c>
      <c r="Z19">
        <v>-55</v>
      </c>
      <c r="AA19">
        <v>0</v>
      </c>
      <c r="AB19">
        <v>-98</v>
      </c>
    </row>
    <row r="20" spans="7:28">
      <c r="G20" t="s">
        <v>62</v>
      </c>
      <c r="H20" s="73">
        <v>39.58</v>
      </c>
      <c r="I20" s="46">
        <v>0</v>
      </c>
      <c r="J20" s="46">
        <v>0</v>
      </c>
      <c r="K20" s="46">
        <v>0</v>
      </c>
      <c r="L20" s="46">
        <v>5.31</v>
      </c>
      <c r="M20" s="74">
        <v>0</v>
      </c>
      <c r="N20" s="73">
        <v>0</v>
      </c>
      <c r="O20" s="46">
        <v>0</v>
      </c>
      <c r="P20" s="46">
        <v>-122</v>
      </c>
      <c r="Q20" s="46">
        <v>-55</v>
      </c>
      <c r="R20" s="46">
        <v>0</v>
      </c>
      <c r="S20" s="74">
        <v>0</v>
      </c>
      <c r="U20" s="73">
        <v>44.89</v>
      </c>
      <c r="V20" s="74">
        <v>-177</v>
      </c>
      <c r="W20">
        <v>39.58</v>
      </c>
      <c r="X20">
        <v>0</v>
      </c>
      <c r="Y20">
        <v>5.31</v>
      </c>
      <c r="Z20">
        <v>-55</v>
      </c>
      <c r="AA20">
        <v>0</v>
      </c>
      <c r="AB20">
        <v>-122</v>
      </c>
    </row>
    <row r="21" spans="7:28">
      <c r="G21" t="s">
        <v>63</v>
      </c>
      <c r="H21" s="73">
        <v>32.82</v>
      </c>
      <c r="I21" s="46">
        <v>0</v>
      </c>
      <c r="J21" s="46">
        <v>0</v>
      </c>
      <c r="K21" s="46">
        <v>0</v>
      </c>
      <c r="L21" s="46">
        <v>5.0199999999999996</v>
      </c>
      <c r="M21" s="74">
        <v>0</v>
      </c>
      <c r="N21" s="73">
        <v>0</v>
      </c>
      <c r="O21" s="46">
        <v>-19</v>
      </c>
      <c r="P21" s="46">
        <v>-56</v>
      </c>
      <c r="Q21" s="46">
        <v>-55</v>
      </c>
      <c r="R21" s="46">
        <v>0</v>
      </c>
      <c r="S21" s="74">
        <v>0</v>
      </c>
      <c r="U21" s="73">
        <v>37.840000000000003</v>
      </c>
      <c r="V21" s="74">
        <v>-130</v>
      </c>
      <c r="W21">
        <v>32.82</v>
      </c>
      <c r="X21">
        <v>-19</v>
      </c>
      <c r="Y21">
        <v>5.0199999999999996</v>
      </c>
      <c r="Z21">
        <v>-55</v>
      </c>
      <c r="AA21">
        <v>0</v>
      </c>
      <c r="AB21">
        <v>-56</v>
      </c>
    </row>
    <row r="22" spans="7:28">
      <c r="G22" t="s">
        <v>64</v>
      </c>
      <c r="H22" s="73">
        <v>31.85</v>
      </c>
      <c r="I22" s="46">
        <v>0</v>
      </c>
      <c r="J22" s="46">
        <v>0</v>
      </c>
      <c r="K22" s="46">
        <v>0</v>
      </c>
      <c r="L22" s="46">
        <v>4.83</v>
      </c>
      <c r="M22" s="74">
        <v>0</v>
      </c>
      <c r="N22" s="73">
        <v>0</v>
      </c>
      <c r="O22" s="46">
        <v>-40</v>
      </c>
      <c r="P22" s="46">
        <v>-24</v>
      </c>
      <c r="Q22" s="46">
        <v>-55</v>
      </c>
      <c r="R22" s="46">
        <v>0</v>
      </c>
      <c r="S22" s="74">
        <v>0</v>
      </c>
      <c r="U22" s="73">
        <v>36.68</v>
      </c>
      <c r="V22" s="74">
        <v>-119</v>
      </c>
      <c r="W22">
        <v>31.85</v>
      </c>
      <c r="X22">
        <v>-40</v>
      </c>
      <c r="Y22">
        <v>4.83</v>
      </c>
      <c r="Z22">
        <v>-55</v>
      </c>
      <c r="AA22">
        <v>0</v>
      </c>
      <c r="AB22">
        <v>-24</v>
      </c>
    </row>
    <row r="23" spans="7:28">
      <c r="G23" t="s">
        <v>65</v>
      </c>
      <c r="H23" s="73">
        <v>13.52</v>
      </c>
      <c r="I23" s="46">
        <v>0</v>
      </c>
      <c r="J23" s="46">
        <v>0</v>
      </c>
      <c r="K23" s="46">
        <v>0</v>
      </c>
      <c r="L23" s="46">
        <v>4.63</v>
      </c>
      <c r="M23" s="74">
        <v>0</v>
      </c>
      <c r="N23" s="73">
        <v>0</v>
      </c>
      <c r="O23" s="46">
        <v>0</v>
      </c>
      <c r="P23" s="46">
        <v>-53</v>
      </c>
      <c r="Q23" s="46">
        <v>-55</v>
      </c>
      <c r="R23" s="46">
        <v>0</v>
      </c>
      <c r="S23" s="74">
        <v>0</v>
      </c>
      <c r="U23" s="73">
        <v>18.149999999999999</v>
      </c>
      <c r="V23" s="74">
        <v>-108</v>
      </c>
      <c r="W23">
        <v>13.52</v>
      </c>
      <c r="X23">
        <v>0</v>
      </c>
      <c r="Y23">
        <v>4.63</v>
      </c>
      <c r="Z23">
        <v>-55</v>
      </c>
      <c r="AA23">
        <v>0</v>
      </c>
      <c r="AB23">
        <v>-53</v>
      </c>
    </row>
    <row r="24" spans="7:28">
      <c r="G24" t="s">
        <v>66</v>
      </c>
      <c r="H24" s="73">
        <v>16.41</v>
      </c>
      <c r="I24" s="46">
        <v>0</v>
      </c>
      <c r="J24" s="46">
        <v>0</v>
      </c>
      <c r="K24" s="46">
        <v>0</v>
      </c>
      <c r="L24" s="46">
        <v>4.63</v>
      </c>
      <c r="M24" s="74">
        <v>0.1</v>
      </c>
      <c r="N24" s="73">
        <v>0</v>
      </c>
      <c r="O24" s="46">
        <v>0</v>
      </c>
      <c r="P24" s="46">
        <v>-45</v>
      </c>
      <c r="Q24" s="46">
        <v>-55</v>
      </c>
      <c r="R24" s="46">
        <v>0</v>
      </c>
      <c r="S24" s="74">
        <v>0</v>
      </c>
      <c r="U24" s="73">
        <v>21.14</v>
      </c>
      <c r="V24" s="74">
        <v>-100</v>
      </c>
      <c r="W24">
        <v>16.41</v>
      </c>
      <c r="X24">
        <v>0</v>
      </c>
      <c r="Y24">
        <v>4.63</v>
      </c>
      <c r="Z24">
        <v>-55</v>
      </c>
      <c r="AA24">
        <v>0.1</v>
      </c>
      <c r="AB24">
        <v>-45</v>
      </c>
    </row>
    <row r="25" spans="7:28">
      <c r="G25" t="s">
        <v>67</v>
      </c>
      <c r="H25" s="73">
        <v>52.13</v>
      </c>
      <c r="I25" s="46">
        <v>0</v>
      </c>
      <c r="J25" s="46">
        <v>0</v>
      </c>
      <c r="K25" s="46">
        <v>0</v>
      </c>
      <c r="L25" s="46">
        <v>4.63</v>
      </c>
      <c r="M25" s="74">
        <v>0</v>
      </c>
      <c r="N25" s="73">
        <v>0</v>
      </c>
      <c r="O25" s="46">
        <v>-15</v>
      </c>
      <c r="P25" s="46">
        <v>-39</v>
      </c>
      <c r="Q25" s="46">
        <v>-55</v>
      </c>
      <c r="R25" s="46">
        <v>0</v>
      </c>
      <c r="S25" s="74">
        <v>0</v>
      </c>
      <c r="U25" s="73">
        <v>56.76</v>
      </c>
      <c r="V25" s="74">
        <v>-109</v>
      </c>
      <c r="W25">
        <v>52.13</v>
      </c>
      <c r="X25">
        <v>-15</v>
      </c>
      <c r="Y25">
        <v>4.63</v>
      </c>
      <c r="Z25">
        <v>-55</v>
      </c>
      <c r="AA25">
        <v>0</v>
      </c>
      <c r="AB25">
        <v>-39</v>
      </c>
    </row>
    <row r="26" spans="7:28">
      <c r="G26" t="s">
        <v>68</v>
      </c>
      <c r="H26" s="73">
        <v>39.58</v>
      </c>
      <c r="I26" s="46">
        <v>0</v>
      </c>
      <c r="J26" s="46">
        <v>0</v>
      </c>
      <c r="K26" s="46">
        <v>0</v>
      </c>
      <c r="L26" s="46">
        <v>5.21</v>
      </c>
      <c r="M26" s="74">
        <v>0</v>
      </c>
      <c r="N26" s="73">
        <v>0</v>
      </c>
      <c r="O26" s="46">
        <v>0</v>
      </c>
      <c r="P26" s="46">
        <v>-40</v>
      </c>
      <c r="Q26" s="46">
        <v>-55</v>
      </c>
      <c r="R26" s="46">
        <v>0</v>
      </c>
      <c r="S26" s="74">
        <v>0</v>
      </c>
      <c r="U26" s="73">
        <v>44.79</v>
      </c>
      <c r="V26" s="74">
        <v>-95</v>
      </c>
      <c r="W26">
        <v>39.58</v>
      </c>
      <c r="X26">
        <v>0</v>
      </c>
      <c r="Y26">
        <v>5.21</v>
      </c>
      <c r="Z26">
        <v>-55</v>
      </c>
      <c r="AA26">
        <v>0</v>
      </c>
      <c r="AB26">
        <v>-40</v>
      </c>
    </row>
    <row r="27" spans="7:28">
      <c r="G27" t="s">
        <v>69</v>
      </c>
      <c r="H27" s="73">
        <v>84.95</v>
      </c>
      <c r="I27" s="46">
        <v>0</v>
      </c>
      <c r="J27" s="46">
        <v>0</v>
      </c>
      <c r="K27" s="46">
        <v>0</v>
      </c>
      <c r="L27" s="46">
        <v>5.6</v>
      </c>
      <c r="M27" s="74">
        <v>0</v>
      </c>
      <c r="N27" s="73">
        <v>0</v>
      </c>
      <c r="O27" s="46">
        <v>-70</v>
      </c>
      <c r="P27" s="46">
        <v>-34</v>
      </c>
      <c r="Q27" s="46">
        <v>-55</v>
      </c>
      <c r="R27" s="46">
        <v>0</v>
      </c>
      <c r="S27" s="74">
        <v>0</v>
      </c>
      <c r="U27" s="73">
        <v>90.55</v>
      </c>
      <c r="V27" s="74">
        <v>-159</v>
      </c>
      <c r="W27">
        <v>84.95</v>
      </c>
      <c r="X27">
        <v>-70</v>
      </c>
      <c r="Y27">
        <v>5.6</v>
      </c>
      <c r="Z27">
        <v>-55</v>
      </c>
      <c r="AA27">
        <v>0</v>
      </c>
      <c r="AB27">
        <v>-34</v>
      </c>
    </row>
    <row r="28" spans="7:28">
      <c r="G28" t="s">
        <v>70</v>
      </c>
      <c r="H28" s="73">
        <v>81.08</v>
      </c>
      <c r="I28" s="46">
        <v>0</v>
      </c>
      <c r="J28" s="46">
        <v>0</v>
      </c>
      <c r="K28" s="46">
        <v>0</v>
      </c>
      <c r="L28" s="46">
        <v>5.6</v>
      </c>
      <c r="M28" s="74">
        <v>0</v>
      </c>
      <c r="N28" s="73">
        <v>0</v>
      </c>
      <c r="O28" s="46">
        <v>-60</v>
      </c>
      <c r="P28" s="46">
        <v>-65</v>
      </c>
      <c r="Q28" s="46">
        <v>-55</v>
      </c>
      <c r="R28" s="46">
        <v>0</v>
      </c>
      <c r="S28" s="74">
        <v>0</v>
      </c>
      <c r="U28" s="73">
        <v>86.68</v>
      </c>
      <c r="V28" s="74">
        <v>-180</v>
      </c>
      <c r="W28">
        <v>81.08</v>
      </c>
      <c r="X28">
        <v>-60</v>
      </c>
      <c r="Y28">
        <v>5.6</v>
      </c>
      <c r="Z28">
        <v>-55</v>
      </c>
      <c r="AA28">
        <v>0</v>
      </c>
      <c r="AB28">
        <v>-65</v>
      </c>
    </row>
    <row r="29" spans="7:28">
      <c r="G29" t="s">
        <v>71</v>
      </c>
      <c r="H29" s="73">
        <v>73.36</v>
      </c>
      <c r="I29" s="46">
        <v>0</v>
      </c>
      <c r="J29" s="46">
        <v>0</v>
      </c>
      <c r="K29" s="46">
        <v>0</v>
      </c>
      <c r="L29" s="46">
        <v>5.31</v>
      </c>
      <c r="M29" s="74">
        <v>0</v>
      </c>
      <c r="N29" s="73">
        <v>0</v>
      </c>
      <c r="O29" s="46">
        <v>0</v>
      </c>
      <c r="P29" s="46">
        <v>-88</v>
      </c>
      <c r="Q29" s="46">
        <v>-55</v>
      </c>
      <c r="R29" s="46">
        <v>0</v>
      </c>
      <c r="S29" s="74">
        <v>0</v>
      </c>
      <c r="U29" s="73">
        <v>78.67</v>
      </c>
      <c r="V29" s="74">
        <v>-143</v>
      </c>
      <c r="W29">
        <v>73.36</v>
      </c>
      <c r="X29">
        <v>0</v>
      </c>
      <c r="Y29">
        <v>5.31</v>
      </c>
      <c r="Z29">
        <v>-55</v>
      </c>
      <c r="AA29">
        <v>0</v>
      </c>
      <c r="AB29">
        <v>-88</v>
      </c>
    </row>
    <row r="30" spans="7:28">
      <c r="G30" t="s">
        <v>72</v>
      </c>
      <c r="H30" s="73">
        <v>79.150000000000006</v>
      </c>
      <c r="I30" s="46">
        <v>0</v>
      </c>
      <c r="J30" s="46">
        <v>0</v>
      </c>
      <c r="K30" s="46">
        <v>0</v>
      </c>
      <c r="L30" s="46">
        <v>5.31</v>
      </c>
      <c r="M30" s="74">
        <v>0</v>
      </c>
      <c r="N30" s="73">
        <v>0</v>
      </c>
      <c r="O30" s="46">
        <v>0</v>
      </c>
      <c r="P30" s="46">
        <v>-82</v>
      </c>
      <c r="Q30" s="46">
        <v>-55</v>
      </c>
      <c r="R30" s="46">
        <v>0</v>
      </c>
      <c r="S30" s="74">
        <v>0</v>
      </c>
      <c r="U30" s="73">
        <v>84.46</v>
      </c>
      <c r="V30" s="74">
        <v>-137</v>
      </c>
      <c r="W30">
        <v>79.150000000000006</v>
      </c>
      <c r="X30">
        <v>0</v>
      </c>
      <c r="Y30">
        <v>5.31</v>
      </c>
      <c r="Z30">
        <v>-55</v>
      </c>
      <c r="AA30">
        <v>0</v>
      </c>
      <c r="AB30">
        <v>-82</v>
      </c>
    </row>
    <row r="31" spans="7:28">
      <c r="G31" t="s">
        <v>73</v>
      </c>
      <c r="H31" s="73">
        <v>48.27</v>
      </c>
      <c r="I31" s="46">
        <v>0</v>
      </c>
      <c r="J31" s="46">
        <v>0</v>
      </c>
      <c r="K31" s="46">
        <v>0</v>
      </c>
      <c r="L31" s="46">
        <v>5.5</v>
      </c>
      <c r="M31" s="74">
        <v>0</v>
      </c>
      <c r="N31" s="73">
        <v>0</v>
      </c>
      <c r="O31" s="46">
        <v>0</v>
      </c>
      <c r="P31" s="46">
        <v>-74</v>
      </c>
      <c r="Q31" s="46">
        <v>-55</v>
      </c>
      <c r="R31" s="46">
        <v>0</v>
      </c>
      <c r="S31" s="74">
        <v>0</v>
      </c>
      <c r="U31" s="73">
        <v>53.77</v>
      </c>
      <c r="V31" s="74">
        <v>-129</v>
      </c>
      <c r="W31">
        <v>48.27</v>
      </c>
      <c r="X31">
        <v>0</v>
      </c>
      <c r="Y31">
        <v>5.5</v>
      </c>
      <c r="Z31">
        <v>-55</v>
      </c>
      <c r="AA31">
        <v>0</v>
      </c>
      <c r="AB31">
        <v>-74</v>
      </c>
    </row>
    <row r="32" spans="7:28">
      <c r="G32" t="s">
        <v>74</v>
      </c>
      <c r="H32" s="73">
        <v>45.37</v>
      </c>
      <c r="I32" s="46">
        <v>0</v>
      </c>
      <c r="J32" s="46">
        <v>0</v>
      </c>
      <c r="K32" s="46">
        <v>0</v>
      </c>
      <c r="L32" s="46">
        <v>5.98</v>
      </c>
      <c r="M32" s="74">
        <v>0</v>
      </c>
      <c r="N32" s="73">
        <v>0</v>
      </c>
      <c r="O32" s="46">
        <v>0</v>
      </c>
      <c r="P32" s="46">
        <v>-98</v>
      </c>
      <c r="Q32" s="46">
        <v>-55</v>
      </c>
      <c r="R32" s="46">
        <v>0</v>
      </c>
      <c r="S32" s="74">
        <v>0</v>
      </c>
      <c r="U32" s="73">
        <v>51.35</v>
      </c>
      <c r="V32" s="74">
        <v>-153</v>
      </c>
      <c r="W32">
        <v>45.37</v>
      </c>
      <c r="X32">
        <v>0</v>
      </c>
      <c r="Y32">
        <v>5.98</v>
      </c>
      <c r="Z32">
        <v>-55</v>
      </c>
      <c r="AA32">
        <v>0</v>
      </c>
      <c r="AB32">
        <v>-98</v>
      </c>
    </row>
    <row r="33" spans="7:28">
      <c r="G33" t="s">
        <v>75</v>
      </c>
      <c r="H33" s="73">
        <v>94.61</v>
      </c>
      <c r="I33" s="46">
        <v>9.65</v>
      </c>
      <c r="J33" s="46">
        <v>0</v>
      </c>
      <c r="K33" s="46">
        <v>0</v>
      </c>
      <c r="L33" s="46">
        <v>6.27</v>
      </c>
      <c r="M33" s="74">
        <v>0</v>
      </c>
      <c r="N33" s="73">
        <v>0</v>
      </c>
      <c r="O33" s="46">
        <v>0</v>
      </c>
      <c r="P33" s="46">
        <v>-52</v>
      </c>
      <c r="Q33" s="46">
        <v>-55</v>
      </c>
      <c r="R33" s="46">
        <v>0</v>
      </c>
      <c r="S33" s="74">
        <v>0</v>
      </c>
      <c r="U33" s="73">
        <v>110.53</v>
      </c>
      <c r="V33" s="74">
        <v>-107</v>
      </c>
      <c r="W33">
        <v>94.61</v>
      </c>
      <c r="X33">
        <v>9.65</v>
      </c>
      <c r="Y33">
        <v>6.27</v>
      </c>
      <c r="Z33">
        <v>-55</v>
      </c>
      <c r="AA33">
        <v>0</v>
      </c>
      <c r="AB33">
        <v>-52</v>
      </c>
    </row>
    <row r="34" spans="7:28">
      <c r="G34" t="s">
        <v>76</v>
      </c>
      <c r="H34" s="73">
        <v>87.85</v>
      </c>
      <c r="I34" s="46">
        <v>0</v>
      </c>
      <c r="J34" s="46">
        <v>0</v>
      </c>
      <c r="K34" s="46">
        <v>0</v>
      </c>
      <c r="L34" s="46">
        <v>6.56</v>
      </c>
      <c r="M34" s="74">
        <v>0</v>
      </c>
      <c r="N34" s="73">
        <v>0</v>
      </c>
      <c r="O34" s="46">
        <v>-10</v>
      </c>
      <c r="P34" s="46">
        <v>-75</v>
      </c>
      <c r="Q34" s="46">
        <v>-37</v>
      </c>
      <c r="R34" s="46">
        <v>0</v>
      </c>
      <c r="S34" s="74">
        <v>0</v>
      </c>
      <c r="U34" s="73">
        <v>94.41</v>
      </c>
      <c r="V34" s="74">
        <v>-122</v>
      </c>
      <c r="W34">
        <v>87.85</v>
      </c>
      <c r="X34">
        <v>-10</v>
      </c>
      <c r="Y34">
        <v>6.56</v>
      </c>
      <c r="Z34">
        <v>-37</v>
      </c>
      <c r="AA34">
        <v>0</v>
      </c>
      <c r="AB34">
        <v>-75</v>
      </c>
    </row>
    <row r="35" spans="7:28">
      <c r="G35" t="s">
        <v>77</v>
      </c>
      <c r="H35" s="73">
        <v>13.51</v>
      </c>
      <c r="I35" s="46">
        <v>22.21</v>
      </c>
      <c r="J35" s="46">
        <v>0</v>
      </c>
      <c r="K35" s="46">
        <v>0</v>
      </c>
      <c r="L35" s="46">
        <v>7.24</v>
      </c>
      <c r="M35" s="74">
        <v>0</v>
      </c>
      <c r="N35" s="73">
        <v>0</v>
      </c>
      <c r="O35" s="46">
        <v>0</v>
      </c>
      <c r="P35" s="46">
        <v>-77</v>
      </c>
      <c r="Q35" s="46">
        <v>-32</v>
      </c>
      <c r="R35" s="46">
        <v>0</v>
      </c>
      <c r="S35" s="74">
        <v>0</v>
      </c>
      <c r="U35" s="73">
        <v>42.96</v>
      </c>
      <c r="V35" s="74">
        <v>-109</v>
      </c>
      <c r="W35">
        <v>13.51</v>
      </c>
      <c r="X35">
        <v>22.21</v>
      </c>
      <c r="Y35">
        <v>7.24</v>
      </c>
      <c r="Z35">
        <v>-32</v>
      </c>
      <c r="AA35">
        <v>0</v>
      </c>
      <c r="AB35">
        <v>-77</v>
      </c>
    </row>
    <row r="36" spans="7:28">
      <c r="G36" t="s">
        <v>78</v>
      </c>
      <c r="H36" s="73">
        <v>0</v>
      </c>
      <c r="I36" s="46">
        <v>14.48</v>
      </c>
      <c r="J36" s="46">
        <v>0</v>
      </c>
      <c r="K36" s="46">
        <v>0</v>
      </c>
      <c r="L36" s="46">
        <v>8.69</v>
      </c>
      <c r="M36" s="74">
        <v>0</v>
      </c>
      <c r="N36" s="73">
        <v>-29</v>
      </c>
      <c r="O36" s="46">
        <v>0</v>
      </c>
      <c r="P36" s="46">
        <v>-52</v>
      </c>
      <c r="Q36" s="46">
        <v>-18</v>
      </c>
      <c r="R36" s="46">
        <v>0</v>
      </c>
      <c r="S36" s="74">
        <v>0</v>
      </c>
      <c r="U36" s="73">
        <v>23.17</v>
      </c>
      <c r="V36" s="74">
        <v>-99</v>
      </c>
      <c r="W36">
        <v>-29</v>
      </c>
      <c r="X36">
        <v>14.48</v>
      </c>
      <c r="Y36">
        <v>8.69</v>
      </c>
      <c r="Z36">
        <v>-18</v>
      </c>
      <c r="AA36">
        <v>0</v>
      </c>
      <c r="AB36">
        <v>-52</v>
      </c>
    </row>
    <row r="37" spans="7:28">
      <c r="G37" t="s">
        <v>79</v>
      </c>
      <c r="H37" s="73">
        <v>0</v>
      </c>
      <c r="I37" s="46">
        <v>15.44</v>
      </c>
      <c r="J37" s="46">
        <v>0</v>
      </c>
      <c r="K37" s="46">
        <v>0</v>
      </c>
      <c r="L37" s="46">
        <v>10.33</v>
      </c>
      <c r="M37" s="74">
        <v>0</v>
      </c>
      <c r="N37" s="73">
        <v>0</v>
      </c>
      <c r="O37" s="46">
        <v>0</v>
      </c>
      <c r="P37" s="46">
        <v>-60</v>
      </c>
      <c r="Q37" s="46">
        <v>-6</v>
      </c>
      <c r="R37" s="46">
        <v>0</v>
      </c>
      <c r="S37" s="74">
        <v>0</v>
      </c>
      <c r="U37" s="73">
        <v>25.77</v>
      </c>
      <c r="V37" s="74">
        <v>-66</v>
      </c>
      <c r="W37">
        <v>0</v>
      </c>
      <c r="X37">
        <v>15.44</v>
      </c>
      <c r="Y37">
        <v>10.33</v>
      </c>
      <c r="Z37">
        <v>-6</v>
      </c>
      <c r="AA37">
        <v>0</v>
      </c>
      <c r="AB37">
        <v>-60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11.87</v>
      </c>
      <c r="M38" s="74">
        <v>0</v>
      </c>
      <c r="N38" s="73">
        <v>-14</v>
      </c>
      <c r="O38" s="46">
        <v>-18</v>
      </c>
      <c r="P38" s="46">
        <v>-70</v>
      </c>
      <c r="Q38" s="46">
        <v>-2</v>
      </c>
      <c r="R38" s="46">
        <v>0</v>
      </c>
      <c r="S38" s="74">
        <v>0</v>
      </c>
      <c r="U38" s="73">
        <v>11.87</v>
      </c>
      <c r="V38" s="74">
        <v>-104</v>
      </c>
      <c r="W38">
        <v>-14</v>
      </c>
      <c r="X38">
        <v>-18</v>
      </c>
      <c r="Y38">
        <v>11.87</v>
      </c>
      <c r="Z38">
        <v>-2</v>
      </c>
      <c r="AA38">
        <v>0</v>
      </c>
      <c r="AB38">
        <v>-70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10.91</v>
      </c>
      <c r="M39" s="74">
        <v>0</v>
      </c>
      <c r="N39" s="73">
        <v>-11</v>
      </c>
      <c r="O39" s="46">
        <v>0</v>
      </c>
      <c r="P39" s="46">
        <v>-65</v>
      </c>
      <c r="Q39" s="46">
        <v>-20</v>
      </c>
      <c r="R39" s="46">
        <v>0</v>
      </c>
      <c r="S39" s="74">
        <v>0</v>
      </c>
      <c r="U39" s="73">
        <v>10.91</v>
      </c>
      <c r="V39" s="74">
        <v>-96</v>
      </c>
      <c r="W39">
        <v>-11</v>
      </c>
      <c r="X39">
        <v>0</v>
      </c>
      <c r="Y39">
        <v>10.91</v>
      </c>
      <c r="Z39">
        <v>-20</v>
      </c>
      <c r="AA39">
        <v>0</v>
      </c>
      <c r="AB39">
        <v>-65</v>
      </c>
    </row>
    <row r="40" spans="7:28">
      <c r="G40" t="s">
        <v>82</v>
      </c>
      <c r="H40" s="73">
        <v>18.34</v>
      </c>
      <c r="I40" s="46">
        <v>0</v>
      </c>
      <c r="J40" s="46">
        <v>0</v>
      </c>
      <c r="K40" s="46">
        <v>0</v>
      </c>
      <c r="L40" s="46">
        <v>11.29</v>
      </c>
      <c r="M40" s="74">
        <v>0</v>
      </c>
      <c r="N40" s="73">
        <v>0</v>
      </c>
      <c r="O40" s="46">
        <v>0</v>
      </c>
      <c r="P40" s="46">
        <v>-63</v>
      </c>
      <c r="Q40" s="46">
        <v>-21</v>
      </c>
      <c r="R40" s="46">
        <v>0</v>
      </c>
      <c r="S40" s="74">
        <v>0</v>
      </c>
      <c r="U40" s="73">
        <v>29.63</v>
      </c>
      <c r="V40" s="74">
        <v>-84</v>
      </c>
      <c r="W40">
        <v>18.34</v>
      </c>
      <c r="X40">
        <v>0</v>
      </c>
      <c r="Y40">
        <v>11.29</v>
      </c>
      <c r="Z40">
        <v>-21</v>
      </c>
      <c r="AA40">
        <v>0</v>
      </c>
      <c r="AB40">
        <v>-63</v>
      </c>
    </row>
    <row r="41" spans="7:28">
      <c r="G41" t="s">
        <v>83</v>
      </c>
      <c r="H41" s="73">
        <v>92.66</v>
      </c>
      <c r="I41" s="46">
        <v>33.79</v>
      </c>
      <c r="J41" s="46">
        <v>0</v>
      </c>
      <c r="K41" s="46">
        <v>0</v>
      </c>
      <c r="L41" s="46">
        <v>12.84</v>
      </c>
      <c r="M41" s="74">
        <v>0</v>
      </c>
      <c r="N41" s="73">
        <v>0</v>
      </c>
      <c r="O41" s="46">
        <v>0</v>
      </c>
      <c r="P41" s="46">
        <v>-34</v>
      </c>
      <c r="Q41" s="46">
        <v>-7</v>
      </c>
      <c r="R41" s="46">
        <v>0</v>
      </c>
      <c r="S41" s="74">
        <v>0</v>
      </c>
      <c r="U41" s="73">
        <v>139.29</v>
      </c>
      <c r="V41" s="74">
        <v>-41</v>
      </c>
      <c r="W41">
        <v>92.66</v>
      </c>
      <c r="X41">
        <v>33.79</v>
      </c>
      <c r="Y41">
        <v>12.84</v>
      </c>
      <c r="Z41">
        <v>-7</v>
      </c>
      <c r="AA41">
        <v>0</v>
      </c>
      <c r="AB41">
        <v>-34</v>
      </c>
    </row>
    <row r="42" spans="7:28">
      <c r="G42" t="s">
        <v>84</v>
      </c>
      <c r="H42" s="73">
        <v>128.38999999999999</v>
      </c>
      <c r="I42" s="46">
        <v>24.13</v>
      </c>
      <c r="J42" s="46">
        <v>0</v>
      </c>
      <c r="K42" s="46">
        <v>0</v>
      </c>
      <c r="L42" s="46">
        <v>13.22</v>
      </c>
      <c r="M42" s="74">
        <v>0</v>
      </c>
      <c r="N42" s="73">
        <v>0</v>
      </c>
      <c r="O42" s="46">
        <v>0</v>
      </c>
      <c r="P42" s="46">
        <v>-44</v>
      </c>
      <c r="Q42" s="46">
        <v>-17</v>
      </c>
      <c r="R42" s="46">
        <v>0</v>
      </c>
      <c r="S42" s="74">
        <v>0</v>
      </c>
      <c r="U42" s="73">
        <v>165.74</v>
      </c>
      <c r="V42" s="74">
        <v>-61</v>
      </c>
      <c r="W42">
        <v>128.38999999999999</v>
      </c>
      <c r="X42">
        <v>24.13</v>
      </c>
      <c r="Y42">
        <v>13.22</v>
      </c>
      <c r="Z42">
        <v>-17</v>
      </c>
      <c r="AA42">
        <v>0</v>
      </c>
      <c r="AB42">
        <v>-44</v>
      </c>
    </row>
    <row r="43" spans="7:28">
      <c r="G43" t="s">
        <v>85</v>
      </c>
      <c r="H43" s="73">
        <v>80.12</v>
      </c>
      <c r="I43" s="46">
        <v>10.62</v>
      </c>
      <c r="J43" s="46">
        <v>9.65</v>
      </c>
      <c r="K43" s="46">
        <v>0</v>
      </c>
      <c r="L43" s="46">
        <v>12.16</v>
      </c>
      <c r="M43" s="74">
        <v>0</v>
      </c>
      <c r="N43" s="73">
        <v>0</v>
      </c>
      <c r="O43" s="46">
        <v>0</v>
      </c>
      <c r="P43" s="46">
        <v>0</v>
      </c>
      <c r="Q43" s="46">
        <v>-5</v>
      </c>
      <c r="R43" s="46">
        <v>0</v>
      </c>
      <c r="S43" s="74">
        <v>0</v>
      </c>
      <c r="U43" s="73">
        <v>112.55</v>
      </c>
      <c r="V43" s="74">
        <v>-5</v>
      </c>
      <c r="W43">
        <v>80.12</v>
      </c>
      <c r="X43">
        <v>10.62</v>
      </c>
      <c r="Y43">
        <v>12.16</v>
      </c>
      <c r="Z43">
        <v>-5</v>
      </c>
      <c r="AA43">
        <v>0</v>
      </c>
      <c r="AB43">
        <v>9.65</v>
      </c>
    </row>
    <row r="44" spans="7:28">
      <c r="G44" t="s">
        <v>86</v>
      </c>
      <c r="H44" s="73">
        <v>97.5</v>
      </c>
      <c r="I44" s="46">
        <v>19.309999999999999</v>
      </c>
      <c r="J44" s="46">
        <v>9.65</v>
      </c>
      <c r="K44" s="46">
        <v>0</v>
      </c>
      <c r="L44" s="46">
        <v>13.03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139.49</v>
      </c>
      <c r="V44" s="74">
        <v>0</v>
      </c>
      <c r="W44">
        <v>97.5</v>
      </c>
      <c r="X44">
        <v>19.309999999999999</v>
      </c>
      <c r="Y44">
        <v>13.03</v>
      </c>
      <c r="Z44">
        <v>0</v>
      </c>
      <c r="AA44">
        <v>0</v>
      </c>
      <c r="AB44">
        <v>9.65</v>
      </c>
    </row>
    <row r="45" spans="7:28">
      <c r="G45" t="s">
        <v>87</v>
      </c>
      <c r="H45" s="73">
        <v>117.77</v>
      </c>
      <c r="I45" s="46">
        <v>51.16</v>
      </c>
      <c r="J45" s="46">
        <v>9.65</v>
      </c>
      <c r="K45" s="46">
        <v>0</v>
      </c>
      <c r="L45" s="46">
        <v>11.87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190.45</v>
      </c>
      <c r="V45" s="74">
        <v>0</v>
      </c>
      <c r="W45">
        <v>117.77</v>
      </c>
      <c r="X45">
        <v>51.16</v>
      </c>
      <c r="Y45">
        <v>11.87</v>
      </c>
      <c r="Z45">
        <v>0</v>
      </c>
      <c r="AA45">
        <v>0</v>
      </c>
      <c r="AB45">
        <v>9.65</v>
      </c>
    </row>
    <row r="46" spans="7:28">
      <c r="G46" t="s">
        <v>88</v>
      </c>
      <c r="H46" s="73">
        <v>160.24</v>
      </c>
      <c r="I46" s="46">
        <v>55.02</v>
      </c>
      <c r="J46" s="46">
        <v>0</v>
      </c>
      <c r="K46" s="46">
        <v>0</v>
      </c>
      <c r="L46" s="46">
        <v>11.68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226.94</v>
      </c>
      <c r="V46" s="74">
        <v>0</v>
      </c>
      <c r="W46">
        <v>160.24</v>
      </c>
      <c r="X46">
        <v>55.02</v>
      </c>
      <c r="Y46">
        <v>11.68</v>
      </c>
      <c r="Z46">
        <v>0</v>
      </c>
      <c r="AA46">
        <v>0</v>
      </c>
      <c r="AB46">
        <v>0</v>
      </c>
    </row>
    <row r="47" spans="7:28">
      <c r="G47" t="s">
        <v>89</v>
      </c>
      <c r="H47" s="73">
        <v>194.02</v>
      </c>
      <c r="I47" s="46">
        <v>66.61</v>
      </c>
      <c r="J47" s="46">
        <v>0</v>
      </c>
      <c r="K47" s="46">
        <v>0</v>
      </c>
      <c r="L47" s="46">
        <v>12.07</v>
      </c>
      <c r="M47" s="74">
        <v>0</v>
      </c>
      <c r="N47" s="73">
        <v>0</v>
      </c>
      <c r="O47" s="46">
        <v>0</v>
      </c>
      <c r="P47" s="46">
        <v>-25</v>
      </c>
      <c r="Q47" s="46">
        <v>0</v>
      </c>
      <c r="R47" s="46">
        <v>0</v>
      </c>
      <c r="S47" s="74">
        <v>0</v>
      </c>
      <c r="U47" s="73">
        <v>272.7</v>
      </c>
      <c r="V47" s="74">
        <v>-25</v>
      </c>
      <c r="W47">
        <v>194.02</v>
      </c>
      <c r="X47">
        <v>66.61</v>
      </c>
      <c r="Y47">
        <v>12.07</v>
      </c>
      <c r="Z47">
        <v>0</v>
      </c>
      <c r="AA47">
        <v>0</v>
      </c>
      <c r="AB47">
        <v>-25</v>
      </c>
    </row>
    <row r="48" spans="7:28">
      <c r="G48" t="s">
        <v>90</v>
      </c>
      <c r="H48" s="73">
        <v>197.89</v>
      </c>
      <c r="I48" s="46">
        <v>64.680000000000007</v>
      </c>
      <c r="J48" s="46">
        <v>0</v>
      </c>
      <c r="K48" s="46">
        <v>0</v>
      </c>
      <c r="L48" s="46">
        <v>11.58</v>
      </c>
      <c r="M48" s="74">
        <v>0</v>
      </c>
      <c r="N48" s="73">
        <v>0</v>
      </c>
      <c r="O48" s="46">
        <v>0</v>
      </c>
      <c r="P48" s="46">
        <v>-40</v>
      </c>
      <c r="Q48" s="46">
        <v>0</v>
      </c>
      <c r="R48" s="46">
        <v>0</v>
      </c>
      <c r="S48" s="74">
        <v>0</v>
      </c>
      <c r="U48" s="73">
        <v>274.14999999999998</v>
      </c>
      <c r="V48" s="74">
        <v>-40</v>
      </c>
      <c r="W48">
        <v>197.89</v>
      </c>
      <c r="X48">
        <v>64.680000000000007</v>
      </c>
      <c r="Y48">
        <v>11.58</v>
      </c>
      <c r="Z48">
        <v>0</v>
      </c>
      <c r="AA48">
        <v>0</v>
      </c>
      <c r="AB48">
        <v>-40</v>
      </c>
    </row>
    <row r="49" spans="7:28">
      <c r="G49" t="s">
        <v>91</v>
      </c>
      <c r="H49" s="73">
        <v>222.99</v>
      </c>
      <c r="I49" s="46">
        <v>106.18</v>
      </c>
      <c r="J49" s="46">
        <v>38.61</v>
      </c>
      <c r="K49" s="46">
        <v>0</v>
      </c>
      <c r="L49" s="46">
        <v>13.51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381.29</v>
      </c>
      <c r="V49" s="74">
        <v>0</v>
      </c>
      <c r="W49">
        <v>222.99</v>
      </c>
      <c r="X49">
        <v>106.18</v>
      </c>
      <c r="Y49">
        <v>13.51</v>
      </c>
      <c r="Z49">
        <v>0</v>
      </c>
      <c r="AA49">
        <v>0</v>
      </c>
      <c r="AB49">
        <v>38.61</v>
      </c>
    </row>
    <row r="50" spans="7:28">
      <c r="G50" t="s">
        <v>92</v>
      </c>
      <c r="H50" s="73">
        <v>220.09</v>
      </c>
      <c r="I50" s="46">
        <v>110.04</v>
      </c>
      <c r="J50" s="46">
        <v>96.53</v>
      </c>
      <c r="K50" s="46">
        <v>0</v>
      </c>
      <c r="L50" s="46">
        <v>12.07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438.73</v>
      </c>
      <c r="V50" s="74">
        <v>0</v>
      </c>
      <c r="W50">
        <v>220.09</v>
      </c>
      <c r="X50">
        <v>110.04</v>
      </c>
      <c r="Y50">
        <v>12.07</v>
      </c>
      <c r="Z50">
        <v>0</v>
      </c>
      <c r="AA50">
        <v>0</v>
      </c>
      <c r="AB50">
        <v>96.53</v>
      </c>
    </row>
    <row r="51" spans="7:28">
      <c r="G51" t="s">
        <v>93</v>
      </c>
      <c r="H51" s="73">
        <v>204.65</v>
      </c>
      <c r="I51" s="46">
        <v>77.22</v>
      </c>
      <c r="J51" s="46">
        <v>67.569999999999993</v>
      </c>
      <c r="K51" s="46">
        <v>0</v>
      </c>
      <c r="L51" s="46">
        <v>12.55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361.99</v>
      </c>
      <c r="V51" s="74">
        <v>0</v>
      </c>
      <c r="W51">
        <v>204.65</v>
      </c>
      <c r="X51">
        <v>77.22</v>
      </c>
      <c r="Y51">
        <v>12.55</v>
      </c>
      <c r="Z51">
        <v>0</v>
      </c>
      <c r="AA51">
        <v>0</v>
      </c>
      <c r="AB51">
        <v>67.569999999999993</v>
      </c>
    </row>
    <row r="52" spans="7:28">
      <c r="G52" t="s">
        <v>94</v>
      </c>
      <c r="H52" s="73">
        <v>209.47</v>
      </c>
      <c r="I52" s="46">
        <v>82.05</v>
      </c>
      <c r="J52" s="46">
        <v>96.53</v>
      </c>
      <c r="K52" s="46">
        <v>0</v>
      </c>
      <c r="L52" s="46">
        <v>13.03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401.08</v>
      </c>
      <c r="V52" s="74">
        <v>0</v>
      </c>
      <c r="W52">
        <v>209.47</v>
      </c>
      <c r="X52">
        <v>82.05</v>
      </c>
      <c r="Y52">
        <v>13.03</v>
      </c>
      <c r="Z52">
        <v>0</v>
      </c>
      <c r="AA52">
        <v>0</v>
      </c>
      <c r="AB52">
        <v>96.53</v>
      </c>
    </row>
    <row r="53" spans="7:28">
      <c r="G53" t="s">
        <v>95</v>
      </c>
      <c r="H53" s="73">
        <v>207.54</v>
      </c>
      <c r="I53" s="46">
        <v>75.290000000000006</v>
      </c>
      <c r="J53" s="46">
        <v>101.36</v>
      </c>
      <c r="K53" s="46">
        <v>0</v>
      </c>
      <c r="L53" s="46">
        <v>16.41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400.6</v>
      </c>
      <c r="V53" s="74">
        <v>0</v>
      </c>
      <c r="W53">
        <v>207.54</v>
      </c>
      <c r="X53">
        <v>75.290000000000006</v>
      </c>
      <c r="Y53">
        <v>16.41</v>
      </c>
      <c r="Z53">
        <v>0</v>
      </c>
      <c r="AA53">
        <v>0</v>
      </c>
      <c r="AB53">
        <v>101.36</v>
      </c>
    </row>
    <row r="54" spans="7:28">
      <c r="G54" t="s">
        <v>96</v>
      </c>
      <c r="H54" s="73">
        <v>205.61</v>
      </c>
      <c r="I54" s="46">
        <v>61.78</v>
      </c>
      <c r="J54" s="46">
        <v>111.01</v>
      </c>
      <c r="K54" s="46">
        <v>0</v>
      </c>
      <c r="L54" s="46">
        <v>14.48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392.88</v>
      </c>
      <c r="V54" s="74">
        <v>0</v>
      </c>
      <c r="W54">
        <v>205.61</v>
      </c>
      <c r="X54">
        <v>61.78</v>
      </c>
      <c r="Y54">
        <v>14.48</v>
      </c>
      <c r="Z54">
        <v>0</v>
      </c>
      <c r="AA54">
        <v>0</v>
      </c>
      <c r="AB54">
        <v>111.01</v>
      </c>
    </row>
    <row r="55" spans="7:28">
      <c r="G55" t="s">
        <v>97</v>
      </c>
      <c r="H55" s="73">
        <v>181.47</v>
      </c>
      <c r="I55" s="46">
        <v>39.58</v>
      </c>
      <c r="J55" s="46">
        <v>77.22</v>
      </c>
      <c r="K55" s="46">
        <v>0</v>
      </c>
      <c r="L55" s="46">
        <v>12.07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310.33999999999997</v>
      </c>
      <c r="V55" s="74">
        <v>0</v>
      </c>
      <c r="W55">
        <v>181.47</v>
      </c>
      <c r="X55">
        <v>39.58</v>
      </c>
      <c r="Y55">
        <v>12.07</v>
      </c>
      <c r="Z55">
        <v>0</v>
      </c>
      <c r="AA55">
        <v>0</v>
      </c>
      <c r="AB55">
        <v>77.22</v>
      </c>
    </row>
    <row r="56" spans="7:28">
      <c r="G56" t="s">
        <v>98</v>
      </c>
      <c r="H56" s="73">
        <v>184.37</v>
      </c>
      <c r="I56" s="46">
        <v>41.51</v>
      </c>
      <c r="J56" s="46">
        <v>48.27</v>
      </c>
      <c r="K56" s="46">
        <v>0</v>
      </c>
      <c r="L56" s="46">
        <v>13.03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287.18</v>
      </c>
      <c r="V56" s="74">
        <v>0</v>
      </c>
      <c r="W56">
        <v>184.37</v>
      </c>
      <c r="X56">
        <v>41.51</v>
      </c>
      <c r="Y56">
        <v>13.03</v>
      </c>
      <c r="Z56">
        <v>0</v>
      </c>
      <c r="AA56">
        <v>0</v>
      </c>
      <c r="AB56">
        <v>48.27</v>
      </c>
    </row>
    <row r="57" spans="7:28">
      <c r="G57" t="s">
        <v>99</v>
      </c>
      <c r="H57" s="73">
        <v>178.58</v>
      </c>
      <c r="I57" s="46">
        <v>48.27</v>
      </c>
      <c r="J57" s="46">
        <v>91.7</v>
      </c>
      <c r="K57" s="46">
        <v>0</v>
      </c>
      <c r="L57" s="46">
        <v>14.48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333.03</v>
      </c>
      <c r="V57" s="74">
        <v>0</v>
      </c>
      <c r="W57">
        <v>178.58</v>
      </c>
      <c r="X57">
        <v>48.27</v>
      </c>
      <c r="Y57">
        <v>14.48</v>
      </c>
      <c r="Z57">
        <v>0</v>
      </c>
      <c r="AA57">
        <v>0</v>
      </c>
      <c r="AB57">
        <v>91.7</v>
      </c>
    </row>
    <row r="58" spans="7:28">
      <c r="G58" t="s">
        <v>100</v>
      </c>
      <c r="H58" s="73">
        <v>179.54</v>
      </c>
      <c r="I58" s="46">
        <v>57.92</v>
      </c>
      <c r="J58" s="46">
        <v>111.01</v>
      </c>
      <c r="K58" s="46">
        <v>0</v>
      </c>
      <c r="L58" s="46">
        <v>14.48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362.95</v>
      </c>
      <c r="V58" s="74">
        <v>0</v>
      </c>
      <c r="W58">
        <v>179.54</v>
      </c>
      <c r="X58">
        <v>57.92</v>
      </c>
      <c r="Y58">
        <v>14.48</v>
      </c>
      <c r="Z58">
        <v>0</v>
      </c>
      <c r="AA58">
        <v>0</v>
      </c>
      <c r="AB58">
        <v>111.01</v>
      </c>
    </row>
    <row r="59" spans="7:28">
      <c r="G59" t="s">
        <v>101</v>
      </c>
      <c r="H59" s="73">
        <v>214.3</v>
      </c>
      <c r="I59" s="46">
        <v>77.22</v>
      </c>
      <c r="J59" s="46">
        <v>120.66</v>
      </c>
      <c r="K59" s="46">
        <v>0</v>
      </c>
      <c r="L59" s="46">
        <v>16.41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428.59</v>
      </c>
      <c r="V59" s="74">
        <v>0</v>
      </c>
      <c r="W59">
        <v>214.3</v>
      </c>
      <c r="X59">
        <v>77.22</v>
      </c>
      <c r="Y59">
        <v>16.41</v>
      </c>
      <c r="Z59">
        <v>0</v>
      </c>
      <c r="AA59">
        <v>0</v>
      </c>
      <c r="AB59">
        <v>120.66</v>
      </c>
    </row>
    <row r="60" spans="7:28">
      <c r="G60" t="s">
        <v>102</v>
      </c>
      <c r="H60" s="73">
        <v>226.86</v>
      </c>
      <c r="I60" s="46">
        <v>77.22</v>
      </c>
      <c r="J60" s="46">
        <v>120.66</v>
      </c>
      <c r="K60" s="46">
        <v>0</v>
      </c>
      <c r="L60" s="46">
        <v>15.44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440.18</v>
      </c>
      <c r="V60" s="74">
        <v>0</v>
      </c>
      <c r="W60">
        <v>226.86</v>
      </c>
      <c r="X60">
        <v>77.22</v>
      </c>
      <c r="Y60">
        <v>15.44</v>
      </c>
      <c r="Z60">
        <v>0</v>
      </c>
      <c r="AA60">
        <v>0</v>
      </c>
      <c r="AB60">
        <v>120.66</v>
      </c>
    </row>
    <row r="61" spans="7:28">
      <c r="G61" t="s">
        <v>103</v>
      </c>
      <c r="H61" s="73">
        <v>185.34</v>
      </c>
      <c r="I61" s="46">
        <v>127.42</v>
      </c>
      <c r="J61" s="46">
        <v>111.01</v>
      </c>
      <c r="K61" s="46">
        <v>0</v>
      </c>
      <c r="L61" s="46">
        <v>15.44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439.21</v>
      </c>
      <c r="V61" s="74">
        <v>0</v>
      </c>
      <c r="W61">
        <v>185.34</v>
      </c>
      <c r="X61">
        <v>127.42</v>
      </c>
      <c r="Y61">
        <v>15.44</v>
      </c>
      <c r="Z61">
        <v>0</v>
      </c>
      <c r="AA61">
        <v>0</v>
      </c>
      <c r="AB61">
        <v>111.01</v>
      </c>
    </row>
    <row r="62" spans="7:28">
      <c r="G62" t="s">
        <v>104</v>
      </c>
      <c r="H62" s="73">
        <v>171.82</v>
      </c>
      <c r="I62" s="46">
        <v>84.95</v>
      </c>
      <c r="J62" s="46">
        <v>101.36</v>
      </c>
      <c r="K62" s="46">
        <v>0</v>
      </c>
      <c r="L62" s="46">
        <v>16.41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374.54</v>
      </c>
      <c r="V62" s="74">
        <v>0</v>
      </c>
      <c r="W62">
        <v>171.82</v>
      </c>
      <c r="X62">
        <v>84.95</v>
      </c>
      <c r="Y62">
        <v>16.41</v>
      </c>
      <c r="Z62">
        <v>0</v>
      </c>
      <c r="AA62">
        <v>0</v>
      </c>
      <c r="AB62">
        <v>101.36</v>
      </c>
    </row>
    <row r="63" spans="7:28">
      <c r="G63" t="s">
        <v>105</v>
      </c>
      <c r="H63" s="73">
        <v>165.07</v>
      </c>
      <c r="I63" s="46">
        <v>133.21</v>
      </c>
      <c r="J63" s="46">
        <v>86.88</v>
      </c>
      <c r="K63" s="46">
        <v>0</v>
      </c>
      <c r="L63" s="46">
        <v>18.34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403.5</v>
      </c>
      <c r="V63" s="74">
        <v>0</v>
      </c>
      <c r="W63">
        <v>165.07</v>
      </c>
      <c r="X63">
        <v>133.21</v>
      </c>
      <c r="Y63">
        <v>18.34</v>
      </c>
      <c r="Z63">
        <v>0</v>
      </c>
      <c r="AA63">
        <v>0</v>
      </c>
      <c r="AB63">
        <v>86.88</v>
      </c>
    </row>
    <row r="64" spans="7:28">
      <c r="G64" t="s">
        <v>106</v>
      </c>
      <c r="H64" s="73">
        <v>157.34</v>
      </c>
      <c r="I64" s="46">
        <v>163.13999999999999</v>
      </c>
      <c r="J64" s="46">
        <v>77.22</v>
      </c>
      <c r="K64" s="46">
        <v>0</v>
      </c>
      <c r="L64" s="46">
        <v>17.38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415.08</v>
      </c>
      <c r="V64" s="74">
        <v>0</v>
      </c>
      <c r="W64">
        <v>157.34</v>
      </c>
      <c r="X64">
        <v>163.13999999999999</v>
      </c>
      <c r="Y64">
        <v>17.38</v>
      </c>
      <c r="Z64">
        <v>0</v>
      </c>
      <c r="AA64">
        <v>0</v>
      </c>
      <c r="AB64">
        <v>77.22</v>
      </c>
    </row>
    <row r="65" spans="7:28">
      <c r="G65" t="s">
        <v>107</v>
      </c>
      <c r="H65" s="73">
        <v>172.79</v>
      </c>
      <c r="I65" s="46">
        <v>140.93</v>
      </c>
      <c r="J65" s="46">
        <v>86.88</v>
      </c>
      <c r="K65" s="46">
        <v>0</v>
      </c>
      <c r="L65" s="46">
        <v>16.41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417.01</v>
      </c>
      <c r="V65" s="74">
        <v>0</v>
      </c>
      <c r="W65">
        <v>172.79</v>
      </c>
      <c r="X65">
        <v>140.93</v>
      </c>
      <c r="Y65">
        <v>16.41</v>
      </c>
      <c r="Z65">
        <v>0</v>
      </c>
      <c r="AA65">
        <v>0</v>
      </c>
      <c r="AB65">
        <v>86.88</v>
      </c>
    </row>
    <row r="66" spans="7:28">
      <c r="G66" t="s">
        <v>108</v>
      </c>
      <c r="H66" s="73">
        <v>196.92</v>
      </c>
      <c r="I66" s="46">
        <v>152.52000000000001</v>
      </c>
      <c r="J66" s="46">
        <v>82.05</v>
      </c>
      <c r="K66" s="46">
        <v>0</v>
      </c>
      <c r="L66" s="46">
        <v>14.48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445.97</v>
      </c>
      <c r="V66" s="74">
        <v>0</v>
      </c>
      <c r="W66">
        <v>196.92</v>
      </c>
      <c r="X66">
        <v>152.52000000000001</v>
      </c>
      <c r="Y66">
        <v>14.48</v>
      </c>
      <c r="Z66">
        <v>0</v>
      </c>
      <c r="AA66">
        <v>0</v>
      </c>
      <c r="AB66">
        <v>82.05</v>
      </c>
    </row>
    <row r="67" spans="7:28">
      <c r="G67" t="s">
        <v>109</v>
      </c>
      <c r="H67" s="73">
        <v>179.56</v>
      </c>
      <c r="I67" s="46">
        <v>120.66</v>
      </c>
      <c r="J67" s="46">
        <v>77.22</v>
      </c>
      <c r="K67" s="46">
        <v>0</v>
      </c>
      <c r="L67" s="46">
        <v>15.44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392.88</v>
      </c>
      <c r="V67" s="74">
        <v>0</v>
      </c>
      <c r="W67">
        <v>179.56</v>
      </c>
      <c r="X67">
        <v>120.66</v>
      </c>
      <c r="Y67">
        <v>15.44</v>
      </c>
      <c r="Z67">
        <v>0</v>
      </c>
      <c r="AA67">
        <v>0</v>
      </c>
      <c r="AB67">
        <v>77.22</v>
      </c>
    </row>
    <row r="68" spans="7:28">
      <c r="G68" t="s">
        <v>110</v>
      </c>
      <c r="H68" s="73">
        <v>158.31</v>
      </c>
      <c r="I68" s="46">
        <v>115.84</v>
      </c>
      <c r="J68" s="46">
        <v>77.22</v>
      </c>
      <c r="K68" s="46">
        <v>0</v>
      </c>
      <c r="L68" s="46">
        <v>15.93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367.3</v>
      </c>
      <c r="V68" s="74">
        <v>0</v>
      </c>
      <c r="W68">
        <v>158.31</v>
      </c>
      <c r="X68">
        <v>115.84</v>
      </c>
      <c r="Y68">
        <v>15.93</v>
      </c>
      <c r="Z68">
        <v>0</v>
      </c>
      <c r="AA68">
        <v>0</v>
      </c>
      <c r="AB68">
        <v>77.22</v>
      </c>
    </row>
    <row r="69" spans="7:28">
      <c r="G69" t="s">
        <v>111</v>
      </c>
      <c r="H69" s="73">
        <v>100.39</v>
      </c>
      <c r="I69" s="46">
        <v>118.73</v>
      </c>
      <c r="J69" s="46">
        <v>96.53</v>
      </c>
      <c r="K69" s="46">
        <v>0</v>
      </c>
      <c r="L69" s="46">
        <v>15.93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331.58</v>
      </c>
      <c r="V69" s="74">
        <v>0</v>
      </c>
      <c r="W69">
        <v>100.39</v>
      </c>
      <c r="X69">
        <v>118.73</v>
      </c>
      <c r="Y69">
        <v>15.93</v>
      </c>
      <c r="Z69">
        <v>0</v>
      </c>
      <c r="AA69">
        <v>0</v>
      </c>
      <c r="AB69">
        <v>96.53</v>
      </c>
    </row>
    <row r="70" spans="7:28">
      <c r="G70" t="s">
        <v>112</v>
      </c>
      <c r="H70" s="73">
        <v>91.7</v>
      </c>
      <c r="I70" s="46">
        <v>114.88</v>
      </c>
      <c r="J70" s="46">
        <v>91.7</v>
      </c>
      <c r="K70" s="46">
        <v>0</v>
      </c>
      <c r="L70" s="46">
        <v>15.44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313.72000000000003</v>
      </c>
      <c r="V70" s="74">
        <v>0</v>
      </c>
      <c r="W70">
        <v>91.7</v>
      </c>
      <c r="X70">
        <v>114.88</v>
      </c>
      <c r="Y70">
        <v>15.44</v>
      </c>
      <c r="Z70">
        <v>0</v>
      </c>
      <c r="AA70">
        <v>0</v>
      </c>
      <c r="AB70">
        <v>91.7</v>
      </c>
    </row>
    <row r="71" spans="7:28">
      <c r="G71" t="s">
        <v>113</v>
      </c>
      <c r="H71" s="73">
        <v>88.81</v>
      </c>
      <c r="I71" s="46">
        <v>39.58</v>
      </c>
      <c r="J71" s="46">
        <v>53.09</v>
      </c>
      <c r="K71" s="46">
        <v>0</v>
      </c>
      <c r="L71" s="46">
        <v>13.51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194.99</v>
      </c>
      <c r="V71" s="74">
        <v>0</v>
      </c>
      <c r="W71">
        <v>88.81</v>
      </c>
      <c r="X71">
        <v>39.58</v>
      </c>
      <c r="Y71">
        <v>13.51</v>
      </c>
      <c r="Z71">
        <v>0</v>
      </c>
      <c r="AA71">
        <v>0</v>
      </c>
      <c r="AB71">
        <v>53.09</v>
      </c>
    </row>
    <row r="72" spans="7:28">
      <c r="G72" t="s">
        <v>114</v>
      </c>
      <c r="H72" s="73">
        <v>81.08</v>
      </c>
      <c r="I72" s="46">
        <v>53.09</v>
      </c>
      <c r="J72" s="46">
        <v>14.48</v>
      </c>
      <c r="K72" s="46">
        <v>0</v>
      </c>
      <c r="L72" s="46">
        <v>12.07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160.72</v>
      </c>
      <c r="V72" s="74">
        <v>0</v>
      </c>
      <c r="W72">
        <v>81.08</v>
      </c>
      <c r="X72">
        <v>53.09</v>
      </c>
      <c r="Y72">
        <v>12.07</v>
      </c>
      <c r="Z72">
        <v>0</v>
      </c>
      <c r="AA72">
        <v>0</v>
      </c>
      <c r="AB72">
        <v>14.48</v>
      </c>
    </row>
    <row r="73" spans="7:28">
      <c r="G73" t="s">
        <v>115</v>
      </c>
      <c r="H73" s="73">
        <v>93.62</v>
      </c>
      <c r="I73" s="46">
        <v>37.65</v>
      </c>
      <c r="J73" s="46">
        <v>6.76</v>
      </c>
      <c r="K73" s="46">
        <v>0</v>
      </c>
      <c r="L73" s="46">
        <v>10.14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148.16999999999999</v>
      </c>
      <c r="V73" s="74">
        <v>0</v>
      </c>
      <c r="W73">
        <v>93.62</v>
      </c>
      <c r="X73">
        <v>37.65</v>
      </c>
      <c r="Y73">
        <v>10.14</v>
      </c>
      <c r="Z73">
        <v>0</v>
      </c>
      <c r="AA73">
        <v>0</v>
      </c>
      <c r="AB73">
        <v>6.76</v>
      </c>
    </row>
    <row r="74" spans="7:28">
      <c r="G74" t="s">
        <v>116</v>
      </c>
      <c r="H74" s="73">
        <v>83.97</v>
      </c>
      <c r="I74" s="46">
        <v>39.58</v>
      </c>
      <c r="J74" s="46">
        <v>6.76</v>
      </c>
      <c r="K74" s="46">
        <v>0</v>
      </c>
      <c r="L74" s="46">
        <v>8.69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139</v>
      </c>
      <c r="V74" s="74">
        <v>0</v>
      </c>
      <c r="W74">
        <v>83.97</v>
      </c>
      <c r="X74">
        <v>39.58</v>
      </c>
      <c r="Y74">
        <v>8.69</v>
      </c>
      <c r="Z74">
        <v>0</v>
      </c>
      <c r="AA74">
        <v>0</v>
      </c>
      <c r="AB74">
        <v>6.76</v>
      </c>
    </row>
    <row r="75" spans="7:28">
      <c r="G75" t="s">
        <v>117</v>
      </c>
      <c r="H75" s="73">
        <v>57.92</v>
      </c>
      <c r="I75" s="46">
        <v>38.61</v>
      </c>
      <c r="J75" s="46">
        <v>0</v>
      </c>
      <c r="K75" s="46">
        <v>0</v>
      </c>
      <c r="L75" s="46">
        <v>5.79</v>
      </c>
      <c r="M75" s="74">
        <v>0</v>
      </c>
      <c r="N75" s="73">
        <v>0</v>
      </c>
      <c r="O75" s="46">
        <v>0</v>
      </c>
      <c r="P75" s="46">
        <v>-20</v>
      </c>
      <c r="Q75" s="46">
        <v>0</v>
      </c>
      <c r="R75" s="46">
        <v>0</v>
      </c>
      <c r="S75" s="74">
        <v>0</v>
      </c>
      <c r="U75" s="73">
        <v>102.32</v>
      </c>
      <c r="V75" s="74">
        <v>-20</v>
      </c>
      <c r="W75">
        <v>57.92</v>
      </c>
      <c r="X75">
        <v>38.61</v>
      </c>
      <c r="Y75">
        <v>5.79</v>
      </c>
      <c r="Z75">
        <v>0</v>
      </c>
      <c r="AA75">
        <v>0</v>
      </c>
      <c r="AB75">
        <v>-20</v>
      </c>
    </row>
    <row r="76" spans="7:28">
      <c r="G76" t="s">
        <v>118</v>
      </c>
      <c r="H76" s="73">
        <v>49.23</v>
      </c>
      <c r="I76" s="46">
        <v>44.4</v>
      </c>
      <c r="J76" s="46">
        <v>0</v>
      </c>
      <c r="K76" s="46">
        <v>0</v>
      </c>
      <c r="L76" s="46">
        <v>6.76</v>
      </c>
      <c r="M76" s="74">
        <v>0</v>
      </c>
      <c r="N76" s="73">
        <v>0</v>
      </c>
      <c r="O76" s="46">
        <v>0</v>
      </c>
      <c r="P76" s="46">
        <v>-45</v>
      </c>
      <c r="Q76" s="46">
        <v>0</v>
      </c>
      <c r="R76" s="46">
        <v>0</v>
      </c>
      <c r="S76" s="74">
        <v>0</v>
      </c>
      <c r="U76" s="73">
        <v>100.39</v>
      </c>
      <c r="V76" s="74">
        <v>-45</v>
      </c>
      <c r="W76">
        <v>49.23</v>
      </c>
      <c r="X76">
        <v>44.4</v>
      </c>
      <c r="Y76">
        <v>6.76</v>
      </c>
      <c r="Z76">
        <v>0</v>
      </c>
      <c r="AA76">
        <v>0</v>
      </c>
      <c r="AB76">
        <v>-45</v>
      </c>
    </row>
    <row r="77" spans="7:28">
      <c r="G77" t="s">
        <v>119</v>
      </c>
      <c r="H77" s="73">
        <v>76.25</v>
      </c>
      <c r="I77" s="46">
        <v>50.2</v>
      </c>
      <c r="J77" s="46">
        <v>0</v>
      </c>
      <c r="K77" s="46">
        <v>0</v>
      </c>
      <c r="L77" s="46">
        <v>6.76</v>
      </c>
      <c r="M77" s="74">
        <v>0</v>
      </c>
      <c r="N77" s="73">
        <v>0</v>
      </c>
      <c r="O77" s="46">
        <v>0</v>
      </c>
      <c r="P77" s="46">
        <v>-50</v>
      </c>
      <c r="Q77" s="46">
        <v>0</v>
      </c>
      <c r="R77" s="46">
        <v>0</v>
      </c>
      <c r="S77" s="74">
        <v>0</v>
      </c>
      <c r="U77" s="73">
        <v>133.21</v>
      </c>
      <c r="V77" s="74">
        <v>-50</v>
      </c>
      <c r="W77">
        <v>76.25</v>
      </c>
      <c r="X77">
        <v>50.2</v>
      </c>
      <c r="Y77">
        <v>6.76</v>
      </c>
      <c r="Z77">
        <v>0</v>
      </c>
      <c r="AA77">
        <v>0</v>
      </c>
      <c r="AB77">
        <v>-50</v>
      </c>
    </row>
    <row r="78" spans="7:28">
      <c r="G78" t="s">
        <v>120</v>
      </c>
      <c r="H78" s="73">
        <v>83.01</v>
      </c>
      <c r="I78" s="46">
        <v>37.65</v>
      </c>
      <c r="J78" s="46">
        <v>0</v>
      </c>
      <c r="K78" s="46">
        <v>0</v>
      </c>
      <c r="L78" s="46">
        <v>6.76</v>
      </c>
      <c r="M78" s="74">
        <v>0</v>
      </c>
      <c r="N78" s="73">
        <v>0</v>
      </c>
      <c r="O78" s="46">
        <v>0</v>
      </c>
      <c r="P78" s="46">
        <v>-40</v>
      </c>
      <c r="Q78" s="46">
        <v>0</v>
      </c>
      <c r="R78" s="46">
        <v>0</v>
      </c>
      <c r="S78" s="74">
        <v>0</v>
      </c>
      <c r="U78" s="73">
        <v>127.42</v>
      </c>
      <c r="V78" s="74">
        <v>-40</v>
      </c>
      <c r="W78">
        <v>83.01</v>
      </c>
      <c r="X78">
        <v>37.65</v>
      </c>
      <c r="Y78">
        <v>6.76</v>
      </c>
      <c r="Z78">
        <v>0</v>
      </c>
      <c r="AA78">
        <v>0</v>
      </c>
      <c r="AB78">
        <v>-40</v>
      </c>
    </row>
    <row r="79" spans="7:28">
      <c r="G79" t="s">
        <v>121</v>
      </c>
      <c r="H79" s="73">
        <v>116.8</v>
      </c>
      <c r="I79" s="46">
        <v>34.75</v>
      </c>
      <c r="J79" s="46">
        <v>0</v>
      </c>
      <c r="K79" s="46">
        <v>0</v>
      </c>
      <c r="L79" s="46">
        <v>6.76</v>
      </c>
      <c r="M79" s="74">
        <v>0</v>
      </c>
      <c r="N79" s="73">
        <v>0</v>
      </c>
      <c r="O79" s="46">
        <v>0</v>
      </c>
      <c r="P79" s="46">
        <v>-30</v>
      </c>
      <c r="Q79" s="46">
        <v>0</v>
      </c>
      <c r="R79" s="46">
        <v>0</v>
      </c>
      <c r="S79" s="74">
        <v>0</v>
      </c>
      <c r="U79" s="73">
        <v>158.31</v>
      </c>
      <c r="V79" s="74">
        <v>-30</v>
      </c>
      <c r="W79">
        <v>116.8</v>
      </c>
      <c r="X79">
        <v>34.75</v>
      </c>
      <c r="Y79">
        <v>6.76</v>
      </c>
      <c r="Z79">
        <v>0</v>
      </c>
      <c r="AA79">
        <v>0</v>
      </c>
      <c r="AB79">
        <v>-30</v>
      </c>
    </row>
    <row r="80" spans="7:28">
      <c r="G80" t="s">
        <v>122</v>
      </c>
      <c r="H80" s="73">
        <v>0</v>
      </c>
      <c r="I80" s="46">
        <v>40.950000000000003</v>
      </c>
      <c r="J80" s="46">
        <v>0</v>
      </c>
      <c r="K80" s="46">
        <v>0</v>
      </c>
      <c r="L80" s="46">
        <v>6.67</v>
      </c>
      <c r="M80" s="74">
        <v>0</v>
      </c>
      <c r="N80" s="73">
        <v>-21</v>
      </c>
      <c r="O80" s="46">
        <v>0</v>
      </c>
      <c r="P80" s="46">
        <v>-40</v>
      </c>
      <c r="Q80" s="46">
        <v>-42</v>
      </c>
      <c r="R80" s="46">
        <v>0</v>
      </c>
      <c r="S80" s="74">
        <v>0</v>
      </c>
      <c r="U80" s="73">
        <v>47.62</v>
      </c>
      <c r="V80" s="74">
        <v>-103</v>
      </c>
      <c r="W80">
        <v>-21</v>
      </c>
      <c r="X80">
        <v>40.950000000000003</v>
      </c>
      <c r="Y80">
        <v>6.67</v>
      </c>
      <c r="Z80">
        <v>-42</v>
      </c>
      <c r="AA80">
        <v>0</v>
      </c>
      <c r="AB80">
        <v>-40</v>
      </c>
    </row>
    <row r="81" spans="7:28">
      <c r="G81" t="s">
        <v>123</v>
      </c>
      <c r="H81" s="73">
        <v>0</v>
      </c>
      <c r="I81" s="46">
        <v>37.799999999999997</v>
      </c>
      <c r="J81" s="46">
        <v>0</v>
      </c>
      <c r="K81" s="46">
        <v>0</v>
      </c>
      <c r="L81" s="46">
        <v>7.56</v>
      </c>
      <c r="M81" s="74">
        <v>0</v>
      </c>
      <c r="N81" s="73">
        <v>-147</v>
      </c>
      <c r="O81" s="46">
        <v>0</v>
      </c>
      <c r="P81" s="46">
        <v>-40</v>
      </c>
      <c r="Q81" s="46">
        <v>-27</v>
      </c>
      <c r="R81" s="46">
        <v>0</v>
      </c>
      <c r="S81" s="74">
        <v>0</v>
      </c>
      <c r="U81" s="73">
        <v>45.36</v>
      </c>
      <c r="V81" s="74">
        <v>-214</v>
      </c>
      <c r="W81">
        <v>-147</v>
      </c>
      <c r="X81">
        <v>37.799999999999997</v>
      </c>
      <c r="Y81">
        <v>7.56</v>
      </c>
      <c r="Z81">
        <v>-27</v>
      </c>
      <c r="AA81">
        <v>0</v>
      </c>
      <c r="AB81">
        <v>-40</v>
      </c>
    </row>
    <row r="82" spans="7:28">
      <c r="G82" t="s">
        <v>124</v>
      </c>
      <c r="H82" s="73">
        <v>0</v>
      </c>
      <c r="I82" s="46">
        <v>30.87</v>
      </c>
      <c r="J82" s="46">
        <v>0</v>
      </c>
      <c r="K82" s="46">
        <v>0</v>
      </c>
      <c r="L82" s="46">
        <v>5.61</v>
      </c>
      <c r="M82" s="74">
        <v>0</v>
      </c>
      <c r="N82" s="73">
        <v>-4</v>
      </c>
      <c r="O82" s="46">
        <v>0</v>
      </c>
      <c r="P82" s="46">
        <v>-40</v>
      </c>
      <c r="Q82" s="46">
        <v>-24</v>
      </c>
      <c r="R82" s="46">
        <v>0</v>
      </c>
      <c r="S82" s="74">
        <v>0</v>
      </c>
      <c r="U82" s="73">
        <v>36.479999999999997</v>
      </c>
      <c r="V82" s="74">
        <v>-68</v>
      </c>
      <c r="W82">
        <v>-4</v>
      </c>
      <c r="X82">
        <v>30.87</v>
      </c>
      <c r="Y82">
        <v>5.61</v>
      </c>
      <c r="Z82">
        <v>-24</v>
      </c>
      <c r="AA82">
        <v>0</v>
      </c>
      <c r="AB82">
        <v>-40</v>
      </c>
    </row>
    <row r="83" spans="7:28">
      <c r="G83" t="s">
        <v>125</v>
      </c>
      <c r="H83" s="73">
        <v>0</v>
      </c>
      <c r="I83" s="46">
        <v>16.73</v>
      </c>
      <c r="J83" s="46">
        <v>0</v>
      </c>
      <c r="K83" s="46">
        <v>0</v>
      </c>
      <c r="L83" s="46">
        <v>2.63</v>
      </c>
      <c r="M83" s="74">
        <v>0</v>
      </c>
      <c r="N83" s="73">
        <v>0</v>
      </c>
      <c r="O83" s="46">
        <v>0</v>
      </c>
      <c r="P83" s="46">
        <v>-135</v>
      </c>
      <c r="Q83" s="46">
        <v>-16</v>
      </c>
      <c r="R83" s="46">
        <v>0</v>
      </c>
      <c r="S83" s="74">
        <v>0</v>
      </c>
      <c r="U83" s="73">
        <v>19.36</v>
      </c>
      <c r="V83" s="74">
        <v>-151</v>
      </c>
      <c r="W83">
        <v>0</v>
      </c>
      <c r="X83">
        <v>16.73</v>
      </c>
      <c r="Y83">
        <v>2.63</v>
      </c>
      <c r="Z83">
        <v>-16</v>
      </c>
      <c r="AA83">
        <v>0</v>
      </c>
      <c r="AB83">
        <v>-135</v>
      </c>
    </row>
    <row r="84" spans="7:28">
      <c r="G84" t="s">
        <v>126</v>
      </c>
      <c r="H84" s="73">
        <v>0</v>
      </c>
      <c r="I84" s="46">
        <v>14.9</v>
      </c>
      <c r="J84" s="46">
        <v>0</v>
      </c>
      <c r="K84" s="46">
        <v>0</v>
      </c>
      <c r="L84" s="46">
        <v>2.35</v>
      </c>
      <c r="M84" s="74">
        <v>0.02</v>
      </c>
      <c r="N84" s="73">
        <v>0</v>
      </c>
      <c r="O84" s="46">
        <v>0</v>
      </c>
      <c r="P84" s="46">
        <v>-50</v>
      </c>
      <c r="Q84" s="46">
        <v>-20</v>
      </c>
      <c r="R84" s="46">
        <v>0</v>
      </c>
      <c r="S84" s="74">
        <v>0</v>
      </c>
      <c r="U84" s="73">
        <v>17.27</v>
      </c>
      <c r="V84" s="74">
        <v>-70</v>
      </c>
      <c r="W84">
        <v>0</v>
      </c>
      <c r="X84">
        <v>14.9</v>
      </c>
      <c r="Y84">
        <v>2.35</v>
      </c>
      <c r="Z84">
        <v>-20</v>
      </c>
      <c r="AA84">
        <v>0.02</v>
      </c>
      <c r="AB84">
        <v>-50</v>
      </c>
    </row>
    <row r="85" spans="7:28">
      <c r="G85" t="s">
        <v>127</v>
      </c>
      <c r="H85" s="73">
        <v>5.54</v>
      </c>
      <c r="I85" s="46">
        <v>21.11</v>
      </c>
      <c r="J85" s="46">
        <v>0</v>
      </c>
      <c r="K85" s="46">
        <v>0</v>
      </c>
      <c r="L85" s="46">
        <v>1.45</v>
      </c>
      <c r="M85" s="74">
        <v>0.14000000000000001</v>
      </c>
      <c r="N85" s="73">
        <v>0</v>
      </c>
      <c r="O85" s="46">
        <v>0</v>
      </c>
      <c r="P85" s="46">
        <v>-30</v>
      </c>
      <c r="Q85" s="46">
        <v>-21</v>
      </c>
      <c r="R85" s="46">
        <v>0</v>
      </c>
      <c r="S85" s="74">
        <v>0</v>
      </c>
      <c r="U85" s="73">
        <v>28.24</v>
      </c>
      <c r="V85" s="74">
        <v>-51</v>
      </c>
      <c r="W85">
        <v>5.54</v>
      </c>
      <c r="X85">
        <v>21.11</v>
      </c>
      <c r="Y85">
        <v>1.45</v>
      </c>
      <c r="Z85">
        <v>-21</v>
      </c>
      <c r="AA85">
        <v>0.14000000000000001</v>
      </c>
      <c r="AB85">
        <v>-30</v>
      </c>
    </row>
    <row r="86" spans="7:28">
      <c r="G86" t="s">
        <v>128</v>
      </c>
      <c r="H86" s="73">
        <v>6.95</v>
      </c>
      <c r="I86" s="46">
        <v>21.8</v>
      </c>
      <c r="J86" s="46">
        <v>0</v>
      </c>
      <c r="K86" s="46">
        <v>0</v>
      </c>
      <c r="L86" s="46">
        <v>1.5</v>
      </c>
      <c r="M86" s="74">
        <v>0.17</v>
      </c>
      <c r="N86" s="73">
        <v>0</v>
      </c>
      <c r="O86" s="46">
        <v>0</v>
      </c>
      <c r="P86" s="46">
        <v>-15</v>
      </c>
      <c r="Q86" s="46">
        <v>-25</v>
      </c>
      <c r="R86" s="46">
        <v>0</v>
      </c>
      <c r="S86" s="74">
        <v>0</v>
      </c>
      <c r="U86" s="73">
        <v>30.42</v>
      </c>
      <c r="V86" s="74">
        <v>-40</v>
      </c>
      <c r="W86">
        <v>6.95</v>
      </c>
      <c r="X86">
        <v>21.8</v>
      </c>
      <c r="Y86">
        <v>1.5</v>
      </c>
      <c r="Z86">
        <v>-25</v>
      </c>
      <c r="AA86">
        <v>0.17</v>
      </c>
      <c r="AB86">
        <v>-15</v>
      </c>
    </row>
    <row r="87" spans="7:28">
      <c r="G87" t="s">
        <v>129</v>
      </c>
      <c r="H87" s="73">
        <v>0</v>
      </c>
      <c r="I87" s="46">
        <v>38.869999999999997</v>
      </c>
      <c r="J87" s="46">
        <v>0</v>
      </c>
      <c r="K87" s="46">
        <v>0</v>
      </c>
      <c r="L87" s="46">
        <v>1.08</v>
      </c>
      <c r="M87" s="74">
        <v>0.15</v>
      </c>
      <c r="N87" s="73">
        <v>-8</v>
      </c>
      <c r="O87" s="46">
        <v>0</v>
      </c>
      <c r="P87" s="46">
        <v>-80</v>
      </c>
      <c r="Q87" s="46">
        <v>-28</v>
      </c>
      <c r="R87" s="46">
        <v>0</v>
      </c>
      <c r="S87" s="74">
        <v>0</v>
      </c>
      <c r="U87" s="73">
        <v>40.1</v>
      </c>
      <c r="V87" s="74">
        <v>-116</v>
      </c>
      <c r="W87">
        <v>-8</v>
      </c>
      <c r="X87">
        <v>38.869999999999997</v>
      </c>
      <c r="Y87">
        <v>1.08</v>
      </c>
      <c r="Z87">
        <v>-28</v>
      </c>
      <c r="AA87">
        <v>0.15</v>
      </c>
      <c r="AB87">
        <v>-80</v>
      </c>
    </row>
    <row r="88" spans="7:28">
      <c r="G88" t="s">
        <v>130</v>
      </c>
      <c r="H88" s="73">
        <v>0</v>
      </c>
      <c r="I88" s="46">
        <v>37.56</v>
      </c>
      <c r="J88" s="46">
        <v>0</v>
      </c>
      <c r="K88" s="46">
        <v>0</v>
      </c>
      <c r="L88" s="46">
        <v>1.0900000000000001</v>
      </c>
      <c r="M88" s="74">
        <v>0.17</v>
      </c>
      <c r="N88" s="73">
        <v>-8</v>
      </c>
      <c r="O88" s="46">
        <v>0</v>
      </c>
      <c r="P88" s="46">
        <v>-90</v>
      </c>
      <c r="Q88" s="46">
        <v>-28</v>
      </c>
      <c r="R88" s="46">
        <v>0</v>
      </c>
      <c r="S88" s="74">
        <v>0</v>
      </c>
      <c r="U88" s="73">
        <v>38.82</v>
      </c>
      <c r="V88" s="74">
        <v>-126</v>
      </c>
      <c r="W88">
        <v>-8</v>
      </c>
      <c r="X88">
        <v>37.56</v>
      </c>
      <c r="Y88">
        <v>1.0900000000000001</v>
      </c>
      <c r="Z88">
        <v>-28</v>
      </c>
      <c r="AA88">
        <v>0.17</v>
      </c>
      <c r="AB88">
        <v>-90</v>
      </c>
    </row>
    <row r="89" spans="7:28">
      <c r="G89" t="s">
        <v>131</v>
      </c>
      <c r="H89" s="73">
        <v>81.680000000000007</v>
      </c>
      <c r="I89" s="46">
        <v>29.77</v>
      </c>
      <c r="J89" s="46">
        <v>0</v>
      </c>
      <c r="K89" s="46">
        <v>0</v>
      </c>
      <c r="L89" s="46">
        <v>0.71</v>
      </c>
      <c r="M89" s="74">
        <v>0.15</v>
      </c>
      <c r="N89" s="73">
        <v>0</v>
      </c>
      <c r="O89" s="46">
        <v>0</v>
      </c>
      <c r="P89" s="46">
        <v>-30</v>
      </c>
      <c r="Q89" s="46">
        <v>-45</v>
      </c>
      <c r="R89" s="46">
        <v>0</v>
      </c>
      <c r="S89" s="74">
        <v>0</v>
      </c>
      <c r="U89" s="73">
        <v>112.31</v>
      </c>
      <c r="V89" s="74">
        <v>-75</v>
      </c>
      <c r="W89">
        <v>81.680000000000007</v>
      </c>
      <c r="X89">
        <v>29.77</v>
      </c>
      <c r="Y89">
        <v>0.71</v>
      </c>
      <c r="Z89">
        <v>-45</v>
      </c>
      <c r="AA89">
        <v>0.15</v>
      </c>
      <c r="AB89">
        <v>-30</v>
      </c>
    </row>
    <row r="90" spans="7:28">
      <c r="G90" t="s">
        <v>132</v>
      </c>
      <c r="H90" s="73">
        <v>71.400000000000006</v>
      </c>
      <c r="I90" s="46">
        <v>27.68</v>
      </c>
      <c r="J90" s="46">
        <v>0</v>
      </c>
      <c r="K90" s="46">
        <v>0</v>
      </c>
      <c r="L90" s="46">
        <v>0.64</v>
      </c>
      <c r="M90" s="74">
        <v>0.17</v>
      </c>
      <c r="N90" s="73">
        <v>0</v>
      </c>
      <c r="O90" s="46">
        <v>0</v>
      </c>
      <c r="P90" s="46">
        <v>-10</v>
      </c>
      <c r="Q90" s="46">
        <v>-40</v>
      </c>
      <c r="R90" s="46">
        <v>0</v>
      </c>
      <c r="S90" s="74">
        <v>0</v>
      </c>
      <c r="U90" s="73">
        <v>99.89</v>
      </c>
      <c r="V90" s="74">
        <v>-50</v>
      </c>
      <c r="W90">
        <v>71.400000000000006</v>
      </c>
      <c r="X90">
        <v>27.68</v>
      </c>
      <c r="Y90">
        <v>0.64</v>
      </c>
      <c r="Z90">
        <v>-40</v>
      </c>
      <c r="AA90">
        <v>0.17</v>
      </c>
      <c r="AB90">
        <v>-10</v>
      </c>
    </row>
    <row r="91" spans="7:28">
      <c r="G91" t="s">
        <v>133</v>
      </c>
      <c r="H91" s="73">
        <v>4.78</v>
      </c>
      <c r="I91" s="46">
        <v>17.38</v>
      </c>
      <c r="J91" s="46">
        <v>0</v>
      </c>
      <c r="K91" s="46">
        <v>0</v>
      </c>
      <c r="L91" s="46">
        <v>0.5</v>
      </c>
      <c r="M91" s="74">
        <v>0.08</v>
      </c>
      <c r="N91" s="73">
        <v>0</v>
      </c>
      <c r="O91" s="46">
        <v>0</v>
      </c>
      <c r="P91" s="46">
        <v>-40</v>
      </c>
      <c r="Q91" s="46">
        <v>-40</v>
      </c>
      <c r="R91" s="46">
        <v>0</v>
      </c>
      <c r="S91" s="74">
        <v>0</v>
      </c>
      <c r="U91" s="73">
        <v>22.74</v>
      </c>
      <c r="V91" s="74">
        <v>-80</v>
      </c>
      <c r="W91">
        <v>4.78</v>
      </c>
      <c r="X91">
        <v>17.38</v>
      </c>
      <c r="Y91">
        <v>0.5</v>
      </c>
      <c r="Z91">
        <v>-40</v>
      </c>
      <c r="AA91">
        <v>0.08</v>
      </c>
      <c r="AB91">
        <v>-40</v>
      </c>
    </row>
    <row r="92" spans="7:28">
      <c r="G92" t="s">
        <v>134</v>
      </c>
      <c r="H92" s="73">
        <v>0</v>
      </c>
      <c r="I92" s="46">
        <v>25.69</v>
      </c>
      <c r="J92" s="46">
        <v>0.21</v>
      </c>
      <c r="K92" s="46">
        <v>0</v>
      </c>
      <c r="L92" s="46">
        <v>0.49</v>
      </c>
      <c r="M92" s="74">
        <v>7.0000000000000007E-2</v>
      </c>
      <c r="N92" s="73">
        <v>-19</v>
      </c>
      <c r="O92" s="46">
        <v>0</v>
      </c>
      <c r="P92" s="46">
        <v>0</v>
      </c>
      <c r="Q92" s="46">
        <v>-40</v>
      </c>
      <c r="R92" s="46">
        <v>0</v>
      </c>
      <c r="S92" s="74">
        <v>0</v>
      </c>
      <c r="U92" s="73">
        <v>26.46</v>
      </c>
      <c r="V92" s="74">
        <v>-59</v>
      </c>
      <c r="W92">
        <v>-19</v>
      </c>
      <c r="X92">
        <v>25.69</v>
      </c>
      <c r="Y92">
        <v>0.49</v>
      </c>
      <c r="Z92">
        <v>-40</v>
      </c>
      <c r="AA92">
        <v>7.0000000000000007E-2</v>
      </c>
      <c r="AB92">
        <v>0.21</v>
      </c>
    </row>
    <row r="93" spans="7:28">
      <c r="G93" t="s">
        <v>135</v>
      </c>
      <c r="H93" s="73">
        <v>0</v>
      </c>
      <c r="I93" s="46">
        <v>36.57</v>
      </c>
      <c r="J93" s="46">
        <v>0</v>
      </c>
      <c r="K93" s="46">
        <v>0</v>
      </c>
      <c r="L93" s="46">
        <v>0.48</v>
      </c>
      <c r="M93" s="74">
        <v>0.05</v>
      </c>
      <c r="N93" s="73">
        <v>0</v>
      </c>
      <c r="O93" s="46">
        <v>0</v>
      </c>
      <c r="P93" s="46">
        <v>-18</v>
      </c>
      <c r="Q93" s="46">
        <v>-40</v>
      </c>
      <c r="R93" s="46">
        <v>0</v>
      </c>
      <c r="S93" s="74">
        <v>0</v>
      </c>
      <c r="U93" s="73">
        <v>37.1</v>
      </c>
      <c r="V93" s="74">
        <v>-58</v>
      </c>
      <c r="W93">
        <v>0</v>
      </c>
      <c r="X93">
        <v>36.57</v>
      </c>
      <c r="Y93">
        <v>0.48</v>
      </c>
      <c r="Z93">
        <v>-40</v>
      </c>
      <c r="AA93">
        <v>0.05</v>
      </c>
      <c r="AB93">
        <v>-18</v>
      </c>
    </row>
    <row r="94" spans="7:28">
      <c r="G94" t="s">
        <v>136</v>
      </c>
      <c r="H94" s="73">
        <v>0</v>
      </c>
      <c r="I94" s="46">
        <v>34.549999999999997</v>
      </c>
      <c r="J94" s="46">
        <v>0</v>
      </c>
      <c r="K94" s="46">
        <v>0</v>
      </c>
      <c r="L94" s="46">
        <v>0.47</v>
      </c>
      <c r="M94" s="74">
        <v>0.06</v>
      </c>
      <c r="N94" s="73">
        <v>0</v>
      </c>
      <c r="O94" s="46">
        <v>0</v>
      </c>
      <c r="P94" s="46">
        <v>-5</v>
      </c>
      <c r="Q94" s="46">
        <v>-42</v>
      </c>
      <c r="R94" s="46">
        <v>0</v>
      </c>
      <c r="S94" s="74">
        <v>0</v>
      </c>
      <c r="U94" s="73">
        <v>35.08</v>
      </c>
      <c r="V94" s="74">
        <v>-47</v>
      </c>
      <c r="W94">
        <v>0</v>
      </c>
      <c r="X94">
        <v>34.549999999999997</v>
      </c>
      <c r="Y94">
        <v>0.47</v>
      </c>
      <c r="Z94">
        <v>-42</v>
      </c>
      <c r="AA94">
        <v>0.06</v>
      </c>
      <c r="AB94">
        <v>-5</v>
      </c>
    </row>
    <row r="95" spans="7:28">
      <c r="G95" t="s">
        <v>137</v>
      </c>
      <c r="H95" s="73">
        <v>0</v>
      </c>
      <c r="I95" s="46">
        <v>37.840000000000003</v>
      </c>
      <c r="J95" s="46">
        <v>0</v>
      </c>
      <c r="K95" s="46">
        <v>0</v>
      </c>
      <c r="L95" s="46">
        <v>0.48</v>
      </c>
      <c r="M95" s="74">
        <v>0.1</v>
      </c>
      <c r="N95" s="73">
        <v>-14</v>
      </c>
      <c r="O95" s="46">
        <v>0</v>
      </c>
      <c r="P95" s="46">
        <v>-9</v>
      </c>
      <c r="Q95" s="46">
        <v>-38</v>
      </c>
      <c r="R95" s="46">
        <v>0</v>
      </c>
      <c r="S95" s="74">
        <v>0</v>
      </c>
      <c r="U95" s="73">
        <v>38.42</v>
      </c>
      <c r="V95" s="74">
        <v>-61</v>
      </c>
      <c r="W95">
        <v>-14</v>
      </c>
      <c r="X95">
        <v>37.840000000000003</v>
      </c>
      <c r="Y95">
        <v>0.48</v>
      </c>
      <c r="Z95">
        <v>-38</v>
      </c>
      <c r="AA95">
        <v>0.1</v>
      </c>
      <c r="AB95">
        <v>-9</v>
      </c>
    </row>
    <row r="96" spans="7:28">
      <c r="G96" t="s">
        <v>138</v>
      </c>
      <c r="H96" s="73">
        <v>0</v>
      </c>
      <c r="I96" s="46">
        <v>39.49</v>
      </c>
      <c r="J96" s="46">
        <v>0</v>
      </c>
      <c r="K96" s="46">
        <v>0</v>
      </c>
      <c r="L96" s="46">
        <v>0.49</v>
      </c>
      <c r="M96" s="74">
        <v>0.05</v>
      </c>
      <c r="N96" s="73">
        <v>-13</v>
      </c>
      <c r="O96" s="46">
        <v>0</v>
      </c>
      <c r="P96" s="46">
        <v>-9</v>
      </c>
      <c r="Q96" s="46">
        <v>-39</v>
      </c>
      <c r="R96" s="46">
        <v>0</v>
      </c>
      <c r="S96" s="74">
        <v>0</v>
      </c>
      <c r="U96" s="73">
        <v>40.03</v>
      </c>
      <c r="V96" s="74">
        <v>-61</v>
      </c>
      <c r="W96">
        <v>-13</v>
      </c>
      <c r="X96">
        <v>39.49</v>
      </c>
      <c r="Y96">
        <v>0.49</v>
      </c>
      <c r="Z96">
        <v>-39</v>
      </c>
      <c r="AA96">
        <v>0.05</v>
      </c>
      <c r="AB96">
        <v>-9</v>
      </c>
    </row>
    <row r="97" spans="1:83">
      <c r="G97" t="s">
        <v>139</v>
      </c>
      <c r="H97" s="73">
        <v>0</v>
      </c>
      <c r="I97" s="46">
        <v>39.93</v>
      </c>
      <c r="J97" s="46">
        <v>0</v>
      </c>
      <c r="K97" s="46">
        <v>0</v>
      </c>
      <c r="L97" s="46">
        <v>0.7</v>
      </c>
      <c r="M97" s="74">
        <v>0.14000000000000001</v>
      </c>
      <c r="N97" s="73">
        <v>-31</v>
      </c>
      <c r="O97" s="46">
        <v>0</v>
      </c>
      <c r="P97" s="46">
        <v>-19</v>
      </c>
      <c r="Q97" s="46">
        <v>-37</v>
      </c>
      <c r="R97" s="46">
        <v>0</v>
      </c>
      <c r="S97" s="74">
        <v>0</v>
      </c>
      <c r="U97" s="73">
        <v>40.770000000000003</v>
      </c>
      <c r="V97" s="74">
        <v>-87</v>
      </c>
      <c r="W97">
        <v>-31</v>
      </c>
      <c r="X97">
        <v>39.93</v>
      </c>
      <c r="Y97">
        <v>0.7</v>
      </c>
      <c r="Z97">
        <v>-37</v>
      </c>
      <c r="AA97">
        <v>0.14000000000000001</v>
      </c>
      <c r="AB97">
        <v>-19</v>
      </c>
    </row>
    <row r="98" spans="1:83">
      <c r="G98" t="s">
        <v>140</v>
      </c>
      <c r="H98" s="73">
        <v>0</v>
      </c>
      <c r="I98" s="46">
        <v>39.58</v>
      </c>
      <c r="J98" s="46">
        <v>0</v>
      </c>
      <c r="K98" s="46">
        <v>0</v>
      </c>
      <c r="L98" s="46">
        <v>0.74</v>
      </c>
      <c r="M98" s="74">
        <v>0.13</v>
      </c>
      <c r="N98" s="73">
        <v>-36</v>
      </c>
      <c r="O98" s="46">
        <v>0</v>
      </c>
      <c r="P98" s="46">
        <v>-32</v>
      </c>
      <c r="Q98" s="46">
        <v>-37</v>
      </c>
      <c r="R98" s="46">
        <v>0</v>
      </c>
      <c r="S98" s="74">
        <v>0</v>
      </c>
      <c r="U98" s="73">
        <v>40.450000000000003</v>
      </c>
      <c r="V98" s="74">
        <v>-105</v>
      </c>
      <c r="W98">
        <v>-36</v>
      </c>
      <c r="X98">
        <v>39.58</v>
      </c>
      <c r="Y98">
        <v>0.74</v>
      </c>
      <c r="Z98">
        <v>-37</v>
      </c>
      <c r="AA98">
        <v>0.13</v>
      </c>
      <c r="AB98">
        <v>-32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1.8303175</v>
      </c>
      <c r="I99" s="69">
        <f t="shared" ref="I99:BQ99" si="1">SUM(I3:I98)/4000</f>
        <v>0.90419750000000021</v>
      </c>
      <c r="J99" s="69">
        <f t="shared" si="1"/>
        <v>0.51986250000000012</v>
      </c>
      <c r="K99" s="69">
        <f t="shared" si="1"/>
        <v>0</v>
      </c>
      <c r="L99" s="69">
        <f t="shared" si="1"/>
        <v>0.19048250000000005</v>
      </c>
      <c r="M99" s="69">
        <f t="shared" si="1"/>
        <v>4.6500000000000008E-4</v>
      </c>
      <c r="N99" s="68">
        <f t="shared" si="1"/>
        <v>-0.1565</v>
      </c>
      <c r="O99" s="69">
        <f t="shared" si="1"/>
        <v>-6.1749999999999999E-2</v>
      </c>
      <c r="P99" s="69">
        <f t="shared" si="1"/>
        <v>-0.87724999999999997</v>
      </c>
      <c r="Q99" s="69">
        <f t="shared" si="1"/>
        <v>-0.47725000000000001</v>
      </c>
      <c r="R99" s="69">
        <f t="shared" si="1"/>
        <v>0</v>
      </c>
      <c r="S99" s="70">
        <f t="shared" si="1"/>
        <v>0</v>
      </c>
      <c r="U99" s="68">
        <f t="shared" si="1"/>
        <v>3.4453249999999995</v>
      </c>
      <c r="V99" s="70">
        <f t="shared" si="1"/>
        <v>-1.5727500000000001</v>
      </c>
      <c r="W99">
        <f t="shared" si="1"/>
        <v>1.6738175000000002</v>
      </c>
      <c r="X99">
        <f t="shared" si="1"/>
        <v>0.84244750000000024</v>
      </c>
      <c r="Y99">
        <f t="shared" si="1"/>
        <v>0.19048250000000005</v>
      </c>
      <c r="Z99">
        <f t="shared" si="1"/>
        <v>-0.47725000000000001</v>
      </c>
      <c r="AA99">
        <f t="shared" si="1"/>
        <v>4.6500000000000008E-4</v>
      </c>
      <c r="AB99">
        <f t="shared" si="1"/>
        <v>-0.35738749999999969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18.93</v>
      </c>
      <c r="I3" s="53">
        <v>26.25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45.18</v>
      </c>
      <c r="W3">
        <v>18.93</v>
      </c>
      <c r="X3">
        <v>26.25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5.18</v>
      </c>
      <c r="I4" s="46">
        <v>31.32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36.5</v>
      </c>
      <c r="W4">
        <v>5.18</v>
      </c>
      <c r="X4">
        <v>31.32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31.27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31.27</v>
      </c>
      <c r="W5">
        <v>0</v>
      </c>
      <c r="X5">
        <v>31.27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24.34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24.34</v>
      </c>
      <c r="W6">
        <v>0</v>
      </c>
      <c r="X6">
        <v>24.34</v>
      </c>
      <c r="Y6">
        <v>0</v>
      </c>
    </row>
    <row r="7" spans="1:25">
      <c r="G7" t="s">
        <v>49</v>
      </c>
      <c r="H7" s="73">
        <v>0</v>
      </c>
      <c r="I7" s="46">
        <v>40.78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40.78</v>
      </c>
      <c r="W7">
        <v>0</v>
      </c>
      <c r="X7">
        <v>40.78</v>
      </c>
      <c r="Y7">
        <v>0</v>
      </c>
    </row>
    <row r="8" spans="1:25">
      <c r="G8" t="s">
        <v>50</v>
      </c>
      <c r="H8" s="73">
        <v>0</v>
      </c>
      <c r="I8" s="46">
        <v>32.42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32.42</v>
      </c>
      <c r="W8">
        <v>0</v>
      </c>
      <c r="X8">
        <v>32.42</v>
      </c>
      <c r="Y8">
        <v>0</v>
      </c>
    </row>
    <row r="9" spans="1:25">
      <c r="G9" t="s">
        <v>51</v>
      </c>
      <c r="H9" s="73">
        <v>0</v>
      </c>
      <c r="I9" s="46">
        <v>52.88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52.88</v>
      </c>
      <c r="W9">
        <v>0</v>
      </c>
      <c r="X9">
        <v>52.88</v>
      </c>
      <c r="Y9">
        <v>0</v>
      </c>
    </row>
    <row r="10" spans="1:25">
      <c r="G10" t="s">
        <v>52</v>
      </c>
      <c r="H10" s="73">
        <v>0</v>
      </c>
      <c r="I10" s="46">
        <v>105.22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105.22</v>
      </c>
      <c r="W10">
        <v>0</v>
      </c>
      <c r="X10">
        <v>105.22</v>
      </c>
      <c r="Y10">
        <v>0</v>
      </c>
    </row>
    <row r="11" spans="1:25">
      <c r="G11" t="s">
        <v>53</v>
      </c>
      <c r="H11" s="73">
        <v>0</v>
      </c>
      <c r="I11" s="46">
        <v>152.52000000000001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152.52000000000001</v>
      </c>
      <c r="W11">
        <v>0</v>
      </c>
      <c r="X11">
        <v>152.52000000000001</v>
      </c>
      <c r="Y11">
        <v>0</v>
      </c>
    </row>
    <row r="12" spans="1:25">
      <c r="G12" t="s">
        <v>54</v>
      </c>
      <c r="H12" s="73">
        <v>0</v>
      </c>
      <c r="I12" s="46">
        <v>128.38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128.38</v>
      </c>
      <c r="W12">
        <v>0</v>
      </c>
      <c r="X12">
        <v>128.38</v>
      </c>
      <c r="Y12">
        <v>0</v>
      </c>
    </row>
    <row r="13" spans="1:25">
      <c r="G13" t="s">
        <v>55</v>
      </c>
      <c r="H13" s="73">
        <v>0</v>
      </c>
      <c r="I13" s="46">
        <v>101.36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101.36</v>
      </c>
      <c r="W13">
        <v>0</v>
      </c>
      <c r="X13">
        <v>101.36</v>
      </c>
      <c r="Y13">
        <v>0</v>
      </c>
    </row>
    <row r="14" spans="1:25">
      <c r="G14" t="s">
        <v>56</v>
      </c>
      <c r="H14" s="73">
        <v>0</v>
      </c>
      <c r="I14" s="46">
        <v>86.88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86.88</v>
      </c>
      <c r="W14">
        <v>0</v>
      </c>
      <c r="X14">
        <v>86.88</v>
      </c>
      <c r="Y14">
        <v>0</v>
      </c>
    </row>
    <row r="15" spans="1:25">
      <c r="G15" t="s">
        <v>57</v>
      </c>
      <c r="H15" s="73">
        <v>0</v>
      </c>
      <c r="I15" s="46">
        <v>62.74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62.74</v>
      </c>
      <c r="W15">
        <v>0</v>
      </c>
      <c r="X15">
        <v>62.74</v>
      </c>
      <c r="Y15">
        <v>0</v>
      </c>
    </row>
    <row r="16" spans="1:25">
      <c r="G16" t="s">
        <v>58</v>
      </c>
      <c r="H16" s="73">
        <v>0</v>
      </c>
      <c r="I16" s="46">
        <v>43.44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43.44</v>
      </c>
      <c r="W16">
        <v>0</v>
      </c>
      <c r="X16">
        <v>43.44</v>
      </c>
      <c r="Y16">
        <v>0</v>
      </c>
    </row>
    <row r="17" spans="7:25">
      <c r="G17" t="s">
        <v>59</v>
      </c>
      <c r="H17" s="73">
        <v>0</v>
      </c>
      <c r="I17" s="46">
        <v>19.309999999999999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19.309999999999999</v>
      </c>
      <c r="W17">
        <v>0</v>
      </c>
      <c r="X17">
        <v>19.309999999999999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2.2400000000000002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2.2400000000000002</v>
      </c>
      <c r="W24">
        <v>0</v>
      </c>
      <c r="X24">
        <v>0</v>
      </c>
      <c r="Y24">
        <v>2.2400000000000002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4.49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4.49</v>
      </c>
      <c r="W25">
        <v>0</v>
      </c>
      <c r="X25">
        <v>0</v>
      </c>
      <c r="Y25">
        <v>4.49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5.46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5.46</v>
      </c>
      <c r="W26">
        <v>0</v>
      </c>
      <c r="X26">
        <v>0</v>
      </c>
      <c r="Y26">
        <v>5.46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4.8899999999999997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4.8899999999999997</v>
      </c>
      <c r="W27">
        <v>0</v>
      </c>
      <c r="X27">
        <v>0</v>
      </c>
      <c r="Y27">
        <v>4.8899999999999997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6.76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6.76</v>
      </c>
      <c r="W28">
        <v>0</v>
      </c>
      <c r="X28">
        <v>0</v>
      </c>
      <c r="Y28">
        <v>6.76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8.2100000000000009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8.2100000000000009</v>
      </c>
      <c r="W29">
        <v>0</v>
      </c>
      <c r="X29">
        <v>0</v>
      </c>
      <c r="Y29">
        <v>8.2100000000000009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5.89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5.89</v>
      </c>
      <c r="W30">
        <v>0</v>
      </c>
      <c r="X30">
        <v>0</v>
      </c>
      <c r="Y30">
        <v>5.89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0.43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0.43</v>
      </c>
      <c r="W31">
        <v>0</v>
      </c>
      <c r="X31">
        <v>0</v>
      </c>
      <c r="Y31">
        <v>0.43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2.36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2.36</v>
      </c>
      <c r="W32">
        <v>0</v>
      </c>
      <c r="X32">
        <v>0</v>
      </c>
      <c r="Y32">
        <v>2.36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2.48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2.48</v>
      </c>
      <c r="W33">
        <v>0</v>
      </c>
      <c r="X33">
        <v>0</v>
      </c>
      <c r="Y33">
        <v>2.48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4.83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4.83</v>
      </c>
      <c r="W34">
        <v>0</v>
      </c>
      <c r="X34">
        <v>0</v>
      </c>
      <c r="Y34">
        <v>4.83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6.47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6.47</v>
      </c>
      <c r="W35">
        <v>0</v>
      </c>
      <c r="X35">
        <v>0</v>
      </c>
      <c r="Y35">
        <v>6.47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4.83</v>
      </c>
      <c r="W36">
        <v>0</v>
      </c>
      <c r="X36">
        <v>0</v>
      </c>
      <c r="Y36">
        <v>4.83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5.89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5.89</v>
      </c>
      <c r="W37">
        <v>0</v>
      </c>
      <c r="X37">
        <v>0</v>
      </c>
      <c r="Y37">
        <v>5.89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6.66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6.66</v>
      </c>
      <c r="W38">
        <v>0</v>
      </c>
      <c r="X38">
        <v>0</v>
      </c>
      <c r="Y38">
        <v>6.66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7.72</v>
      </c>
      <c r="W39">
        <v>0</v>
      </c>
      <c r="X39">
        <v>0</v>
      </c>
      <c r="Y39">
        <v>7.72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8.49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8.49</v>
      </c>
      <c r="W40">
        <v>0</v>
      </c>
      <c r="X40">
        <v>0</v>
      </c>
      <c r="Y40">
        <v>8.49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6.18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6.18</v>
      </c>
      <c r="W41">
        <v>0</v>
      </c>
      <c r="X41">
        <v>0</v>
      </c>
      <c r="Y41">
        <v>6.18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5.12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5.12</v>
      </c>
      <c r="W42">
        <v>0</v>
      </c>
      <c r="X42">
        <v>0</v>
      </c>
      <c r="Y42">
        <v>5.12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5.89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5.89</v>
      </c>
      <c r="W43">
        <v>0</v>
      </c>
      <c r="X43">
        <v>0</v>
      </c>
      <c r="Y43">
        <v>5.89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4.7300000000000004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4.7300000000000004</v>
      </c>
      <c r="W44">
        <v>0</v>
      </c>
      <c r="X44">
        <v>0</v>
      </c>
      <c r="Y44">
        <v>4.7300000000000004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4.34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4.34</v>
      </c>
      <c r="W45">
        <v>0</v>
      </c>
      <c r="X45">
        <v>0</v>
      </c>
      <c r="Y45">
        <v>4.34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0.77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0.77</v>
      </c>
      <c r="W46">
        <v>0</v>
      </c>
      <c r="X46">
        <v>0</v>
      </c>
      <c r="Y46">
        <v>0.77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1.45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1.45</v>
      </c>
      <c r="W47">
        <v>0</v>
      </c>
      <c r="X47">
        <v>0</v>
      </c>
      <c r="Y47">
        <v>1.45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0.77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0.77</v>
      </c>
      <c r="W48">
        <v>0</v>
      </c>
      <c r="X48">
        <v>0</v>
      </c>
      <c r="Y48">
        <v>0.77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0.19</v>
      </c>
      <c r="W49">
        <v>0</v>
      </c>
      <c r="X49">
        <v>0</v>
      </c>
      <c r="Y49">
        <v>0.19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2.99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2.99</v>
      </c>
      <c r="W50">
        <v>0</v>
      </c>
      <c r="X50">
        <v>0</v>
      </c>
      <c r="Y50">
        <v>2.99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2.7</v>
      </c>
      <c r="W51">
        <v>0</v>
      </c>
      <c r="X51">
        <v>0</v>
      </c>
      <c r="Y51">
        <v>2.7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5.41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5.41</v>
      </c>
      <c r="W52">
        <v>0</v>
      </c>
      <c r="X52">
        <v>0</v>
      </c>
      <c r="Y52">
        <v>5.41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5.98</v>
      </c>
      <c r="W53">
        <v>0</v>
      </c>
      <c r="X53">
        <v>0</v>
      </c>
      <c r="Y53">
        <v>5.98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7.92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7.92</v>
      </c>
      <c r="W54">
        <v>0</v>
      </c>
      <c r="X54">
        <v>0</v>
      </c>
      <c r="Y54">
        <v>7.92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6.85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6.85</v>
      </c>
      <c r="W55">
        <v>0</v>
      </c>
      <c r="X55">
        <v>0</v>
      </c>
      <c r="Y55">
        <v>6.85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5.6</v>
      </c>
      <c r="W56">
        <v>0</v>
      </c>
      <c r="X56">
        <v>0</v>
      </c>
      <c r="Y56">
        <v>5.6</v>
      </c>
    </row>
    <row r="57" spans="7:25">
      <c r="G57" t="s">
        <v>99</v>
      </c>
      <c r="H57" s="73">
        <v>54.23</v>
      </c>
      <c r="I57" s="46">
        <v>0</v>
      </c>
      <c r="J57" s="46">
        <v>0</v>
      </c>
      <c r="K57" s="46">
        <v>0</v>
      </c>
      <c r="L57" s="46">
        <v>0</v>
      </c>
      <c r="M57" s="74">
        <v>4.1500000000000004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58.38</v>
      </c>
      <c r="W57">
        <v>54.23</v>
      </c>
      <c r="X57">
        <v>0</v>
      </c>
      <c r="Y57">
        <v>4.1500000000000004</v>
      </c>
    </row>
    <row r="58" spans="7:25">
      <c r="G58" t="s">
        <v>100</v>
      </c>
      <c r="H58" s="73">
        <v>6.87</v>
      </c>
      <c r="I58" s="46">
        <v>0</v>
      </c>
      <c r="J58" s="46">
        <v>0</v>
      </c>
      <c r="K58" s="46">
        <v>0</v>
      </c>
      <c r="L58" s="46">
        <v>0</v>
      </c>
      <c r="M58" s="74">
        <v>4.1500000000000004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11.02</v>
      </c>
      <c r="W58">
        <v>6.87</v>
      </c>
      <c r="X58">
        <v>0</v>
      </c>
      <c r="Y58">
        <v>4.1500000000000004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5.12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5.12</v>
      </c>
      <c r="W59">
        <v>0</v>
      </c>
      <c r="X59">
        <v>0</v>
      </c>
      <c r="Y59">
        <v>5.12</v>
      </c>
    </row>
    <row r="60" spans="7:25">
      <c r="G60" t="s">
        <v>102</v>
      </c>
      <c r="H60" s="73">
        <v>272.89</v>
      </c>
      <c r="I60" s="46">
        <v>0</v>
      </c>
      <c r="J60" s="46">
        <v>0</v>
      </c>
      <c r="K60" s="46">
        <v>0</v>
      </c>
      <c r="L60" s="46">
        <v>0</v>
      </c>
      <c r="M60" s="74">
        <v>10.43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283.32</v>
      </c>
      <c r="W60">
        <v>272.89</v>
      </c>
      <c r="X60">
        <v>0</v>
      </c>
      <c r="Y60">
        <v>10.43</v>
      </c>
    </row>
    <row r="61" spans="7:25">
      <c r="G61" t="s">
        <v>103</v>
      </c>
      <c r="H61" s="73">
        <v>236.99</v>
      </c>
      <c r="I61" s="46">
        <v>0</v>
      </c>
      <c r="J61" s="46">
        <v>0</v>
      </c>
      <c r="K61" s="46">
        <v>0</v>
      </c>
      <c r="L61" s="46">
        <v>0</v>
      </c>
      <c r="M61" s="74">
        <v>8.49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245.48</v>
      </c>
      <c r="W61">
        <v>236.99</v>
      </c>
      <c r="X61">
        <v>0</v>
      </c>
      <c r="Y61">
        <v>8.49</v>
      </c>
    </row>
    <row r="62" spans="7:25">
      <c r="G62" t="s">
        <v>104</v>
      </c>
      <c r="H62" s="73">
        <v>236.98</v>
      </c>
      <c r="I62" s="46">
        <v>0</v>
      </c>
      <c r="J62" s="46">
        <v>0</v>
      </c>
      <c r="K62" s="46">
        <v>0</v>
      </c>
      <c r="L62" s="46">
        <v>0</v>
      </c>
      <c r="M62" s="74">
        <v>6.76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243.74</v>
      </c>
      <c r="W62">
        <v>236.98</v>
      </c>
      <c r="X62">
        <v>0</v>
      </c>
      <c r="Y62">
        <v>6.76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5.31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5.31</v>
      </c>
      <c r="W63">
        <v>0</v>
      </c>
      <c r="X63">
        <v>0</v>
      </c>
      <c r="Y63">
        <v>5.31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5.21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5.21</v>
      </c>
      <c r="W64">
        <v>0</v>
      </c>
      <c r="X64">
        <v>0</v>
      </c>
      <c r="Y64">
        <v>5.21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7.72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7.72</v>
      </c>
      <c r="W65">
        <v>0</v>
      </c>
      <c r="X65">
        <v>0</v>
      </c>
      <c r="Y65">
        <v>7.72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7.43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7.43</v>
      </c>
      <c r="W66">
        <v>0</v>
      </c>
      <c r="X66">
        <v>0</v>
      </c>
      <c r="Y66">
        <v>7.43</v>
      </c>
    </row>
    <row r="67" spans="7:25">
      <c r="G67" t="s">
        <v>109</v>
      </c>
      <c r="H67" s="73">
        <v>86.53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86.53</v>
      </c>
      <c r="W67">
        <v>86.53</v>
      </c>
      <c r="X67">
        <v>0</v>
      </c>
      <c r="Y67">
        <v>0</v>
      </c>
    </row>
    <row r="68" spans="7:25">
      <c r="G68" t="s">
        <v>110</v>
      </c>
      <c r="H68" s="73">
        <v>59.6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59.6</v>
      </c>
      <c r="W68">
        <v>59.6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5.31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5.31</v>
      </c>
      <c r="W69">
        <v>0</v>
      </c>
      <c r="X69">
        <v>0</v>
      </c>
      <c r="Y69">
        <v>5.31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7.43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7.43</v>
      </c>
      <c r="W70">
        <v>0</v>
      </c>
      <c r="X70">
        <v>0</v>
      </c>
      <c r="Y70">
        <v>7.43</v>
      </c>
    </row>
    <row r="71" spans="7:25">
      <c r="G71" t="s">
        <v>113</v>
      </c>
      <c r="H71" s="73">
        <v>349.65</v>
      </c>
      <c r="I71" s="46">
        <v>0</v>
      </c>
      <c r="J71" s="46">
        <v>0</v>
      </c>
      <c r="K71" s="46">
        <v>0</v>
      </c>
      <c r="L71" s="46">
        <v>0</v>
      </c>
      <c r="M71" s="74">
        <v>6.47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356.12</v>
      </c>
      <c r="W71">
        <v>349.65</v>
      </c>
      <c r="X71">
        <v>0</v>
      </c>
      <c r="Y71">
        <v>6.47</v>
      </c>
    </row>
    <row r="72" spans="7:25">
      <c r="G72" t="s">
        <v>114</v>
      </c>
      <c r="H72" s="73">
        <v>209.89</v>
      </c>
      <c r="I72" s="46">
        <v>0</v>
      </c>
      <c r="J72" s="46">
        <v>0</v>
      </c>
      <c r="K72" s="46">
        <v>0</v>
      </c>
      <c r="L72" s="46">
        <v>0</v>
      </c>
      <c r="M72" s="74">
        <v>8.8800000000000008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218.77</v>
      </c>
      <c r="W72">
        <v>209.89</v>
      </c>
      <c r="X72">
        <v>0</v>
      </c>
      <c r="Y72">
        <v>8.8800000000000008</v>
      </c>
    </row>
    <row r="73" spans="7:25">
      <c r="G73" t="s">
        <v>115</v>
      </c>
      <c r="H73" s="73">
        <v>78.489999999999995</v>
      </c>
      <c r="I73" s="46">
        <v>0</v>
      </c>
      <c r="J73" s="46">
        <v>0</v>
      </c>
      <c r="K73" s="46">
        <v>0</v>
      </c>
      <c r="L73" s="46">
        <v>0</v>
      </c>
      <c r="M73" s="74">
        <v>9.17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87.66</v>
      </c>
      <c r="W73">
        <v>78.489999999999995</v>
      </c>
      <c r="X73">
        <v>0</v>
      </c>
      <c r="Y73">
        <v>9.17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8.8800000000000008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8.8800000000000008</v>
      </c>
      <c r="W74">
        <v>0</v>
      </c>
      <c r="X74">
        <v>0</v>
      </c>
      <c r="Y74">
        <v>8.8800000000000008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9.27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9.27</v>
      </c>
      <c r="W75">
        <v>0</v>
      </c>
      <c r="X75">
        <v>0</v>
      </c>
      <c r="Y75">
        <v>9.27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10.14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10.14</v>
      </c>
      <c r="W76">
        <v>0</v>
      </c>
      <c r="X76">
        <v>0</v>
      </c>
      <c r="Y76">
        <v>10.14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6.66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6.66</v>
      </c>
      <c r="W77">
        <v>0</v>
      </c>
      <c r="X77">
        <v>0</v>
      </c>
      <c r="Y77">
        <v>6.66</v>
      </c>
    </row>
    <row r="78" spans="7:25">
      <c r="G78" t="s">
        <v>120</v>
      </c>
      <c r="H78" s="73">
        <v>225.9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225.9</v>
      </c>
      <c r="W78">
        <v>225.9</v>
      </c>
      <c r="X78">
        <v>0</v>
      </c>
      <c r="Y78">
        <v>0</v>
      </c>
    </row>
    <row r="79" spans="7:25">
      <c r="G79" t="s">
        <v>121</v>
      </c>
      <c r="H79" s="73">
        <v>140.1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140.1</v>
      </c>
      <c r="W79">
        <v>140.1</v>
      </c>
      <c r="X79">
        <v>0</v>
      </c>
      <c r="Y79">
        <v>0</v>
      </c>
    </row>
    <row r="80" spans="7:25">
      <c r="G80" t="s">
        <v>122</v>
      </c>
      <c r="H80" s="73">
        <v>58.5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58.5</v>
      </c>
      <c r="W80">
        <v>58.5</v>
      </c>
      <c r="X80">
        <v>0</v>
      </c>
      <c r="Y80">
        <v>0</v>
      </c>
    </row>
    <row r="81" spans="7:25">
      <c r="G81" t="s">
        <v>123</v>
      </c>
      <c r="H81" s="73">
        <v>58.8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58.8</v>
      </c>
      <c r="W81">
        <v>58.8</v>
      </c>
      <c r="X81">
        <v>0</v>
      </c>
      <c r="Y81">
        <v>0</v>
      </c>
    </row>
    <row r="82" spans="7:25">
      <c r="G82" t="s">
        <v>124</v>
      </c>
      <c r="H82" s="73">
        <v>54.54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54.54</v>
      </c>
      <c r="W82">
        <v>54.54</v>
      </c>
      <c r="X82">
        <v>0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3.54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3.54</v>
      </c>
      <c r="W83">
        <v>0</v>
      </c>
      <c r="X83">
        <v>0</v>
      </c>
      <c r="Y83">
        <v>3.54</v>
      </c>
    </row>
    <row r="84" spans="7:25">
      <c r="G84" t="s">
        <v>126</v>
      </c>
      <c r="H84" s="73">
        <v>3.98</v>
      </c>
      <c r="I84" s="46">
        <v>0</v>
      </c>
      <c r="J84" s="46">
        <v>0</v>
      </c>
      <c r="K84" s="46">
        <v>0</v>
      </c>
      <c r="L84" s="46">
        <v>0</v>
      </c>
      <c r="M84" s="74">
        <v>4.99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8.9700000000000006</v>
      </c>
      <c r="W84">
        <v>3.98</v>
      </c>
      <c r="X84">
        <v>0</v>
      </c>
      <c r="Y84">
        <v>4.99</v>
      </c>
    </row>
    <row r="85" spans="7:25">
      <c r="G85" t="s">
        <v>127</v>
      </c>
      <c r="H85" s="73">
        <v>30.79</v>
      </c>
      <c r="I85" s="46">
        <v>0</v>
      </c>
      <c r="J85" s="46">
        <v>0</v>
      </c>
      <c r="K85" s="46">
        <v>0</v>
      </c>
      <c r="L85" s="46">
        <v>0</v>
      </c>
      <c r="M85" s="74">
        <v>1.87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32.659999999999997</v>
      </c>
      <c r="W85">
        <v>30.79</v>
      </c>
      <c r="X85">
        <v>0</v>
      </c>
      <c r="Y85">
        <v>1.87</v>
      </c>
    </row>
    <row r="86" spans="7:25">
      <c r="G86" t="s">
        <v>128</v>
      </c>
      <c r="H86" s="73">
        <v>50</v>
      </c>
      <c r="I86" s="46">
        <v>0</v>
      </c>
      <c r="J86" s="46">
        <v>0</v>
      </c>
      <c r="K86" s="46">
        <v>0</v>
      </c>
      <c r="L86" s="46">
        <v>0</v>
      </c>
      <c r="M86" s="74">
        <v>1.4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51.4</v>
      </c>
      <c r="W86">
        <v>50</v>
      </c>
      <c r="X86">
        <v>0</v>
      </c>
      <c r="Y86">
        <v>1.4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1.96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1.96</v>
      </c>
      <c r="W87">
        <v>0</v>
      </c>
      <c r="X87">
        <v>0</v>
      </c>
      <c r="Y87">
        <v>1.96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1.79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1.79</v>
      </c>
      <c r="W88">
        <v>0</v>
      </c>
      <c r="X88">
        <v>0</v>
      </c>
      <c r="Y88">
        <v>1.79</v>
      </c>
    </row>
    <row r="89" spans="7:25">
      <c r="G89" t="s">
        <v>131</v>
      </c>
      <c r="H89" s="73">
        <v>20.86</v>
      </c>
      <c r="I89" s="46">
        <v>16.27</v>
      </c>
      <c r="J89" s="46">
        <v>0</v>
      </c>
      <c r="K89" s="46">
        <v>0</v>
      </c>
      <c r="L89" s="46">
        <v>0</v>
      </c>
      <c r="M89" s="74">
        <v>1.08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38.21</v>
      </c>
      <c r="W89">
        <v>20.86</v>
      </c>
      <c r="X89">
        <v>16.27</v>
      </c>
      <c r="Y89">
        <v>1.08</v>
      </c>
    </row>
    <row r="90" spans="7:25">
      <c r="G90" t="s">
        <v>132</v>
      </c>
      <c r="H90" s="73">
        <v>33.06</v>
      </c>
      <c r="I90" s="46">
        <v>21.32</v>
      </c>
      <c r="J90" s="46">
        <v>0</v>
      </c>
      <c r="K90" s="46">
        <v>0</v>
      </c>
      <c r="L90" s="46">
        <v>0</v>
      </c>
      <c r="M90" s="74">
        <v>1.1299999999999999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55.51</v>
      </c>
      <c r="W90">
        <v>33.06</v>
      </c>
      <c r="X90">
        <v>21.32</v>
      </c>
      <c r="Y90">
        <v>1.1299999999999999</v>
      </c>
    </row>
    <row r="91" spans="7:25">
      <c r="G91" t="s">
        <v>133</v>
      </c>
      <c r="H91" s="73">
        <v>7.95</v>
      </c>
      <c r="I91" s="46">
        <v>0</v>
      </c>
      <c r="J91" s="46">
        <v>0</v>
      </c>
      <c r="K91" s="46">
        <v>0</v>
      </c>
      <c r="L91" s="46">
        <v>0</v>
      </c>
      <c r="M91" s="74">
        <v>1.03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8.98</v>
      </c>
      <c r="W91">
        <v>7.95</v>
      </c>
      <c r="X91">
        <v>0</v>
      </c>
      <c r="Y91">
        <v>1.03</v>
      </c>
    </row>
    <row r="92" spans="7:25">
      <c r="G92" t="s">
        <v>134</v>
      </c>
      <c r="H92" s="73">
        <v>38.49</v>
      </c>
      <c r="I92" s="46">
        <v>0</v>
      </c>
      <c r="J92" s="46">
        <v>0</v>
      </c>
      <c r="K92" s="46">
        <v>0</v>
      </c>
      <c r="L92" s="46">
        <v>0</v>
      </c>
      <c r="M92" s="74">
        <v>0.54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39.03</v>
      </c>
      <c r="W92">
        <v>38.49</v>
      </c>
      <c r="X92">
        <v>0</v>
      </c>
      <c r="Y92">
        <v>0.54</v>
      </c>
    </row>
    <row r="93" spans="7:25">
      <c r="G93" t="s">
        <v>135</v>
      </c>
      <c r="H93" s="73">
        <v>72.739999999999995</v>
      </c>
      <c r="I93" s="46">
        <v>4.55</v>
      </c>
      <c r="J93" s="46">
        <v>0</v>
      </c>
      <c r="K93" s="46">
        <v>0</v>
      </c>
      <c r="L93" s="46">
        <v>0</v>
      </c>
      <c r="M93" s="74">
        <v>0.2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77.489999999999995</v>
      </c>
      <c r="W93">
        <v>72.739999999999995</v>
      </c>
      <c r="X93">
        <v>4.55</v>
      </c>
      <c r="Y93">
        <v>0.2</v>
      </c>
    </row>
    <row r="94" spans="7:25">
      <c r="G94" t="s">
        <v>136</v>
      </c>
      <c r="H94" s="73">
        <v>80.209999999999994</v>
      </c>
      <c r="I94" s="46">
        <v>8.98</v>
      </c>
      <c r="J94" s="46">
        <v>0</v>
      </c>
      <c r="K94" s="46">
        <v>0</v>
      </c>
      <c r="L94" s="46">
        <v>0</v>
      </c>
      <c r="M94" s="74">
        <v>0.22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89.41</v>
      </c>
      <c r="W94">
        <v>80.209999999999994</v>
      </c>
      <c r="X94">
        <v>8.98</v>
      </c>
      <c r="Y94">
        <v>0.22</v>
      </c>
    </row>
    <row r="95" spans="7:25">
      <c r="G95" t="s">
        <v>137</v>
      </c>
      <c r="H95" s="73">
        <v>77.72</v>
      </c>
      <c r="I95" s="46">
        <v>12.66</v>
      </c>
      <c r="J95" s="46">
        <v>0</v>
      </c>
      <c r="K95" s="46">
        <v>0</v>
      </c>
      <c r="L95" s="46">
        <v>0</v>
      </c>
      <c r="M95" s="74">
        <v>0.34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90.72</v>
      </c>
      <c r="W95">
        <v>77.72</v>
      </c>
      <c r="X95">
        <v>12.66</v>
      </c>
      <c r="Y95">
        <v>0.34</v>
      </c>
    </row>
    <row r="96" spans="7:25">
      <c r="G96" t="s">
        <v>138</v>
      </c>
      <c r="H96" s="73">
        <v>80.75</v>
      </c>
      <c r="I96" s="46">
        <v>13.42</v>
      </c>
      <c r="J96" s="46">
        <v>0</v>
      </c>
      <c r="K96" s="46">
        <v>0</v>
      </c>
      <c r="L96" s="46">
        <v>0</v>
      </c>
      <c r="M96" s="74">
        <v>0.14000000000000001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94.31</v>
      </c>
      <c r="W96">
        <v>80.75</v>
      </c>
      <c r="X96">
        <v>13.42</v>
      </c>
      <c r="Y96">
        <v>0.14000000000000001</v>
      </c>
    </row>
    <row r="97" spans="1:83">
      <c r="G97" t="s">
        <v>139</v>
      </c>
      <c r="H97" s="73">
        <v>80.52</v>
      </c>
      <c r="I97" s="46">
        <v>14.27</v>
      </c>
      <c r="J97" s="46">
        <v>0</v>
      </c>
      <c r="K97" s="46">
        <v>0</v>
      </c>
      <c r="L97" s="46">
        <v>0</v>
      </c>
      <c r="M97" s="74">
        <v>0.28000000000000003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95.07</v>
      </c>
      <c r="W97">
        <v>80.52</v>
      </c>
      <c r="X97">
        <v>14.27</v>
      </c>
      <c r="Y97">
        <v>0.28000000000000003</v>
      </c>
    </row>
    <row r="98" spans="1:83">
      <c r="G98" t="s">
        <v>140</v>
      </c>
      <c r="H98" s="73">
        <v>78.819999999999993</v>
      </c>
      <c r="I98" s="46">
        <v>14.44</v>
      </c>
      <c r="J98" s="46">
        <v>0</v>
      </c>
      <c r="K98" s="46">
        <v>0</v>
      </c>
      <c r="L98" s="46">
        <v>0</v>
      </c>
      <c r="M98" s="74">
        <v>0.26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93.52</v>
      </c>
      <c r="W98">
        <v>78.819999999999993</v>
      </c>
      <c r="X98">
        <v>14.44</v>
      </c>
      <c r="Y98">
        <v>0.26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0.70248999999999984</v>
      </c>
      <c r="I99" s="69">
        <f t="shared" ref="I99:BQ99" si="1">SUM(I3:I98)/4000</f>
        <v>0.26125500000000001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7.8184999999999977E-2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1.04193</v>
      </c>
      <c r="W99">
        <f t="shared" si="1"/>
        <v>0.70248999999999984</v>
      </c>
      <c r="X99">
        <f t="shared" si="1"/>
        <v>0.26125500000000001</v>
      </c>
      <c r="Y99">
        <f t="shared" si="1"/>
        <v>7.8184999999999977E-2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45434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11.343668000000001</v>
      </c>
      <c r="E3">
        <f>GT_NG!P3</f>
        <v>14.226807140766756</v>
      </c>
      <c r="F3">
        <f>GT_Spot!P3</f>
        <v>0</v>
      </c>
      <c r="G3">
        <f>PPCL_NG!P3</f>
        <v>82.31</v>
      </c>
      <c r="H3">
        <f>PPCL_Spot!P3</f>
        <v>0</v>
      </c>
      <c r="I3">
        <f>Bawana_NG!P3</f>
        <v>125.55509550408188</v>
      </c>
      <c r="J3">
        <f>Bawana_RLNG!P3</f>
        <v>0</v>
      </c>
      <c r="K3">
        <f>Bawana_Spot!P3</f>
        <v>583.26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1389.8306146092782</v>
      </c>
      <c r="P3" s="36">
        <v>118.3754832309512</v>
      </c>
      <c r="Q3" s="36">
        <v>38.245607487367927</v>
      </c>
      <c r="R3" s="38">
        <v>0</v>
      </c>
      <c r="S3" s="38">
        <v>7.66</v>
      </c>
      <c r="T3" s="37">
        <f>SUMPRODUCT(LTA!J3:AN3,LTA!J$101:AN$101,LTA!J$103:AN$103)</f>
        <v>83.33</v>
      </c>
      <c r="U3" s="37">
        <f>SUMPRODUCT(LTA!J3:AN3,LTA!J$102:AN$102,LTA!J$103:AN$103)</f>
        <v>124.99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84.53</v>
      </c>
      <c r="Z3" s="34">
        <f>IEX!N3</f>
        <v>0</v>
      </c>
      <c r="AA3" s="75">
        <f>STOA!H3</f>
        <v>916.5899999999998</v>
      </c>
      <c r="AB3" s="75">
        <f>-STOA!N3</f>
        <v>0</v>
      </c>
      <c r="AC3">
        <f>SUMIF(B3:AB3,"&gt;0")*$AC$2-SUMIF(B3:AB3,"&lt;0")*($AC$2/(1-$AC$2))+SUMIF(AI3:AR3,"&gt;0")*$AC$2-SUMIF(AI3:AR3,"&lt;0")*($AC$2/(1-$AC$2))</f>
        <v>30.707473950762335</v>
      </c>
      <c r="AD3">
        <f>SUM(B3:AB3,AI3:AV3)-AC3</f>
        <v>3512.4698020216833</v>
      </c>
      <c r="AE3">
        <f>'IDT-1'!B3</f>
        <v>0</v>
      </c>
      <c r="AF3" s="24"/>
      <c r="AG3">
        <f>SUM(AD3:AF3)</f>
        <v>3512.4698020216833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-56</v>
      </c>
      <c r="AM3" s="34">
        <f>RTM_PXI!H3</f>
        <v>0</v>
      </c>
      <c r="AN3" s="34">
        <f>RTM_PXI!N3</f>
        <v>0</v>
      </c>
      <c r="AO3" s="147">
        <f>GDAM_IEX!H3</f>
        <v>18.93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11.343668000000001</v>
      </c>
      <c r="E4">
        <f>GT_NG!P4</f>
        <v>14.226807140766756</v>
      </c>
      <c r="F4">
        <f>GT_Spot!P4</f>
        <v>0</v>
      </c>
      <c r="G4">
        <f>PPCL_NG!P4</f>
        <v>82.31</v>
      </c>
      <c r="H4">
        <f>PPCL_Spot!P4</f>
        <v>0</v>
      </c>
      <c r="I4">
        <f>Bawana_NG!P4</f>
        <v>125.55509550408188</v>
      </c>
      <c r="J4">
        <f>Bawana_RLNG!P4</f>
        <v>0</v>
      </c>
      <c r="K4">
        <f>Bawana_Spot!P4</f>
        <v>583.26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1389.090834358451</v>
      </c>
      <c r="P4" s="36">
        <v>118.3754832309512</v>
      </c>
      <c r="Q4" s="36">
        <v>38.245607487367927</v>
      </c>
      <c r="R4" s="38">
        <v>0</v>
      </c>
      <c r="S4" s="38">
        <v>7.66</v>
      </c>
      <c r="T4" s="37">
        <f>SUMPRODUCT(LTA!J4:AN4,LTA!J$101:AN$101,LTA!J$103:AN$103)</f>
        <v>84</v>
      </c>
      <c r="U4" s="37">
        <f>SUMPRODUCT(LTA!J4:AN4,LTA!J$102:AN$102,LTA!J$103:AN$103)</f>
        <v>124.99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15.99</v>
      </c>
      <c r="Z4" s="34">
        <f>IEX!N4</f>
        <v>0</v>
      </c>
      <c r="AA4" s="75">
        <f>STOA!H4</f>
        <v>916.5899999999998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29.541266964061588</v>
      </c>
      <c r="AD4">
        <f t="shared" ref="AD4:AD67" si="1">SUM(B4:AB4,AI4:AV4)-AC4</f>
        <v>3487.2762287575565</v>
      </c>
      <c r="AE4">
        <f>'IDT-1'!B4</f>
        <v>0</v>
      </c>
      <c r="AF4" s="24"/>
      <c r="AG4">
        <f t="shared" ref="AG4:AG67" si="2">SUM(AD4:AF4)</f>
        <v>3487.2762287575565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5.18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11.343668000000001</v>
      </c>
      <c r="E5">
        <f>GT_NG!P5</f>
        <v>14.226807140766756</v>
      </c>
      <c r="F5">
        <f>GT_Spot!P5</f>
        <v>0</v>
      </c>
      <c r="G5">
        <f>PPCL_NG!P5</f>
        <v>82.31</v>
      </c>
      <c r="H5">
        <f>PPCL_Spot!P5</f>
        <v>0</v>
      </c>
      <c r="I5">
        <f>Bawana_NG!P5</f>
        <v>125.55509550408188</v>
      </c>
      <c r="J5">
        <f>Bawana_RLNG!P5</f>
        <v>0</v>
      </c>
      <c r="K5">
        <f>Bawana_Spot!P5</f>
        <v>583.26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1340.8029774212232</v>
      </c>
      <c r="P5" s="36">
        <v>118.3754832309512</v>
      </c>
      <c r="Q5" s="36">
        <v>38.245607487367927</v>
      </c>
      <c r="R5" s="38">
        <v>0</v>
      </c>
      <c r="S5" s="38">
        <v>7.66</v>
      </c>
      <c r="T5" s="37">
        <f>SUMPRODUCT(LTA!J5:AN5,LTA!J$101:AN$101,LTA!J$103:AN$103)</f>
        <v>84.67</v>
      </c>
      <c r="U5" s="37">
        <f>SUMPRODUCT(LTA!J5:AN5,LTA!J$102:AN$102,LTA!J$103:AN$103)</f>
        <v>118.49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919.4899999999999</v>
      </c>
      <c r="AB5" s="75">
        <f>-STOA!N5</f>
        <v>0</v>
      </c>
      <c r="AC5">
        <f t="shared" si="0"/>
        <v>28.93992896578888</v>
      </c>
      <c r="AD5">
        <f t="shared" si="1"/>
        <v>3416.2897098186018</v>
      </c>
      <c r="AE5">
        <f>'IDT-1'!B5</f>
        <v>0</v>
      </c>
      <c r="AF5" s="24"/>
      <c r="AG5">
        <f t="shared" si="2"/>
        <v>3416.2897098186018</v>
      </c>
      <c r="AI5" s="34">
        <f>PXIL!H5</f>
        <v>0</v>
      </c>
      <c r="AJ5" s="34">
        <f>PXIL!N5</f>
        <v>0</v>
      </c>
      <c r="AK5" s="34">
        <f>RTM_IEX!H5</f>
        <v>0.8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11.343668000000001</v>
      </c>
      <c r="E6">
        <f>GT_NG!P6</f>
        <v>14.226807140766756</v>
      </c>
      <c r="F6">
        <f>GT_Spot!P6</f>
        <v>0</v>
      </c>
      <c r="G6">
        <f>PPCL_NG!P6</f>
        <v>82.31</v>
      </c>
      <c r="H6">
        <f>PPCL_Spot!P6</f>
        <v>0</v>
      </c>
      <c r="I6">
        <f>Bawana_NG!P6</f>
        <v>125.55509550408188</v>
      </c>
      <c r="J6">
        <f>Bawana_RLNG!P6</f>
        <v>0</v>
      </c>
      <c r="K6">
        <f>Bawana_Spot!P6</f>
        <v>583.26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1311.9498956712234</v>
      </c>
      <c r="P6" s="36">
        <v>118.3754832309512</v>
      </c>
      <c r="Q6" s="36">
        <v>38.245607487367927</v>
      </c>
      <c r="R6" s="38">
        <v>0</v>
      </c>
      <c r="S6" s="38">
        <v>7.66</v>
      </c>
      <c r="T6" s="37">
        <f>SUMPRODUCT(LTA!J6:AN6,LTA!J$101:AN$101,LTA!J$103:AN$103)</f>
        <v>77.33</v>
      </c>
      <c r="U6" s="37">
        <f>SUMPRODUCT(LTA!J6:AN6,LTA!J$102:AN$102,LTA!J$103:AN$103)</f>
        <v>119.49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917.55999999999983</v>
      </c>
      <c r="AB6" s="75">
        <f>-STOA!N6</f>
        <v>0</v>
      </c>
      <c r="AC6">
        <f t="shared" si="0"/>
        <v>28.773855918136885</v>
      </c>
      <c r="AD6">
        <f t="shared" si="1"/>
        <v>3360.532701116254</v>
      </c>
      <c r="AE6">
        <f>'IDT-1'!B6</f>
        <v>0</v>
      </c>
      <c r="AF6" s="24"/>
      <c r="AG6">
        <f t="shared" si="2"/>
        <v>3360.532701116254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-18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11.343668000000001</v>
      </c>
      <c r="E7">
        <f>GT_NG!P7</f>
        <v>14.226807140766756</v>
      </c>
      <c r="F7">
        <f>GT_Spot!P7</f>
        <v>0</v>
      </c>
      <c r="G7">
        <f>PPCL_NG!P7</f>
        <v>82.31</v>
      </c>
      <c r="H7">
        <f>PPCL_Spot!P7</f>
        <v>0</v>
      </c>
      <c r="I7">
        <f>Bawana_NG!P7</f>
        <v>125.55509550408188</v>
      </c>
      <c r="J7">
        <f>Bawana_RLNG!P7</f>
        <v>0</v>
      </c>
      <c r="K7">
        <f>Bawana_Spot!P7</f>
        <v>483.26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1311.7324762907208</v>
      </c>
      <c r="P7" s="36">
        <v>118.3754832309512</v>
      </c>
      <c r="Q7" s="36">
        <v>38.245607487367927</v>
      </c>
      <c r="R7" s="38">
        <v>0</v>
      </c>
      <c r="S7" s="38">
        <v>7.8</v>
      </c>
      <c r="T7" s="37">
        <f>SUMPRODUCT(LTA!J7:AN7,LTA!J$101:AN$101,LTA!J$103:AN$103)</f>
        <v>78.33</v>
      </c>
      <c r="U7" s="37">
        <f>SUMPRODUCT(LTA!J7:AN7,LTA!J$102:AN$102,LTA!J$103:AN$103)</f>
        <v>120.49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102.96</v>
      </c>
      <c r="Z7" s="34">
        <f>IEX!N7</f>
        <v>0</v>
      </c>
      <c r="AA7" s="75">
        <f>STOA!H7</f>
        <v>857.65999999999985</v>
      </c>
      <c r="AB7" s="75">
        <f>-STOA!N7</f>
        <v>0</v>
      </c>
      <c r="AC7">
        <f t="shared" si="0"/>
        <v>28.380904756292658</v>
      </c>
      <c r="AD7">
        <f t="shared" si="1"/>
        <v>3350.2982328975954</v>
      </c>
      <c r="AE7">
        <f>'IDT-1'!B7</f>
        <v>0</v>
      </c>
      <c r="AF7" s="24"/>
      <c r="AG7">
        <f t="shared" si="2"/>
        <v>3350.2982328975954</v>
      </c>
      <c r="AI7" s="34">
        <f>PXIL!H7</f>
        <v>0</v>
      </c>
      <c r="AJ7" s="34">
        <f>PXIL!N7</f>
        <v>0</v>
      </c>
      <c r="AK7" s="34">
        <f>RTM_IEX!H7</f>
        <v>26.39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11.343668000000001</v>
      </c>
      <c r="E8">
        <f>GT_NG!P8</f>
        <v>14.226807140766756</v>
      </c>
      <c r="F8">
        <f>GT_Spot!P8</f>
        <v>0</v>
      </c>
      <c r="G8">
        <f>PPCL_NG!P8</f>
        <v>82.31</v>
      </c>
      <c r="H8">
        <f>PPCL_Spot!P8</f>
        <v>0</v>
      </c>
      <c r="I8">
        <f>Bawana_NG!P8</f>
        <v>125.55509550408188</v>
      </c>
      <c r="J8">
        <f>Bawana_RLNG!P8</f>
        <v>0</v>
      </c>
      <c r="K8">
        <f>Bawana_Spot!P8</f>
        <v>483.26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1311.7324762907208</v>
      </c>
      <c r="P8" s="36">
        <v>118.3754832309512</v>
      </c>
      <c r="Q8" s="36">
        <v>38.245607487367927</v>
      </c>
      <c r="R8" s="38">
        <v>0</v>
      </c>
      <c r="S8" s="38">
        <v>7.8</v>
      </c>
      <c r="T8" s="37">
        <f>SUMPRODUCT(LTA!J8:AN8,LTA!J$101:AN$101,LTA!J$103:AN$103)</f>
        <v>79</v>
      </c>
      <c r="U8" s="37">
        <f>SUMPRODUCT(LTA!J8:AN8,LTA!J$102:AN$102,LTA!J$103:AN$103)</f>
        <v>121.49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67.069999999999993</v>
      </c>
      <c r="Z8" s="34">
        <f>IEX!N8</f>
        <v>0</v>
      </c>
      <c r="AA8" s="75">
        <f>STOA!H8</f>
        <v>857.65999999999985</v>
      </c>
      <c r="AB8" s="75">
        <f>-STOA!N8</f>
        <v>0</v>
      </c>
      <c r="AC8">
        <f t="shared" si="0"/>
        <v>28.17006475629266</v>
      </c>
      <c r="AD8">
        <f t="shared" si="1"/>
        <v>3325.4090728975962</v>
      </c>
      <c r="AE8">
        <f>'IDT-1'!B8</f>
        <v>0</v>
      </c>
      <c r="AF8" s="24"/>
      <c r="AG8">
        <f t="shared" si="2"/>
        <v>3325.4090728975962</v>
      </c>
      <c r="AI8" s="34">
        <f>PXIL!H8</f>
        <v>0</v>
      </c>
      <c r="AJ8" s="34">
        <f>PXIL!N8</f>
        <v>0</v>
      </c>
      <c r="AK8" s="34">
        <f>RTM_IEX!H8</f>
        <v>35.51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11.343668000000001</v>
      </c>
      <c r="E9">
        <f>GT_NG!P9</f>
        <v>14.226807140766756</v>
      </c>
      <c r="F9">
        <f>GT_Spot!P9</f>
        <v>0</v>
      </c>
      <c r="G9">
        <f>PPCL_NG!P9</f>
        <v>82.31</v>
      </c>
      <c r="H9">
        <f>PPCL_Spot!P9</f>
        <v>0</v>
      </c>
      <c r="I9">
        <f>Bawana_NG!P9</f>
        <v>125.55509550408188</v>
      </c>
      <c r="J9">
        <f>Bawana_RLNG!P9</f>
        <v>0</v>
      </c>
      <c r="K9">
        <f>Bawana_Spot!P9</f>
        <v>483.26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1314.3422644026832</v>
      </c>
      <c r="P9" s="36">
        <v>118.3754832309512</v>
      </c>
      <c r="Q9" s="36">
        <v>38.245607487367927</v>
      </c>
      <c r="R9" s="38">
        <v>0</v>
      </c>
      <c r="S9" s="38">
        <v>7.8</v>
      </c>
      <c r="T9" s="37">
        <f>SUMPRODUCT(LTA!J9:AN9,LTA!J$101:AN$101,LTA!J$103:AN$103)</f>
        <v>80</v>
      </c>
      <c r="U9" s="37">
        <f>SUMPRODUCT(LTA!J9:AN9,LTA!J$102:AN$102,LTA!J$103:AN$103)</f>
        <v>122.49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26.06</v>
      </c>
      <c r="Z9" s="34">
        <f>IEX!N9</f>
        <v>0</v>
      </c>
      <c r="AA9" s="75">
        <f>STOA!H9</f>
        <v>857.65999999999985</v>
      </c>
      <c r="AB9" s="75">
        <f>-STOA!N9</f>
        <v>0</v>
      </c>
      <c r="AC9">
        <f t="shared" si="0"/>
        <v>28.099701913101157</v>
      </c>
      <c r="AD9">
        <f t="shared" si="1"/>
        <v>3190.5692238527499</v>
      </c>
      <c r="AE9">
        <f>'IDT-1'!B9</f>
        <v>0</v>
      </c>
      <c r="AF9" s="24"/>
      <c r="AG9">
        <f t="shared" si="2"/>
        <v>3190.5692238527499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-63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11.343668000000001</v>
      </c>
      <c r="E10">
        <f>GT_NG!P10</f>
        <v>14.226807140766756</v>
      </c>
      <c r="F10">
        <f>GT_Spot!P10</f>
        <v>0</v>
      </c>
      <c r="G10">
        <f>PPCL_NG!P10</f>
        <v>82.31</v>
      </c>
      <c r="H10">
        <f>PPCL_Spot!P10</f>
        <v>0</v>
      </c>
      <c r="I10">
        <f>Bawana_NG!P10</f>
        <v>134.60474200226557</v>
      </c>
      <c r="J10">
        <f>Bawana_RLNG!P10</f>
        <v>0</v>
      </c>
      <c r="K10">
        <f>Bawana_Spot!P10</f>
        <v>483.26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1312.4441974171777</v>
      </c>
      <c r="P10" s="36">
        <v>118.3754832309512</v>
      </c>
      <c r="Q10" s="36">
        <v>38.245607487367927</v>
      </c>
      <c r="R10" s="38">
        <v>0</v>
      </c>
      <c r="S10" s="38">
        <v>7.8</v>
      </c>
      <c r="T10" s="37">
        <f>SUMPRODUCT(LTA!J10:AN10,LTA!J$101:AN$101,LTA!J$103:AN$103)</f>
        <v>80.33</v>
      </c>
      <c r="U10" s="37">
        <f>SUMPRODUCT(LTA!J10:AN10,LTA!J$102:AN$102,LTA!J$103:AN$103)</f>
        <v>123.49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857.65999999999985</v>
      </c>
      <c r="AB10" s="75">
        <f>-STOA!N10</f>
        <v>0</v>
      </c>
      <c r="AC10">
        <f t="shared" si="0"/>
        <v>28.070639389156103</v>
      </c>
      <c r="AD10">
        <f t="shared" si="1"/>
        <v>3159.0198658893732</v>
      </c>
      <c r="AE10">
        <f>'IDT-1'!B10</f>
        <v>0</v>
      </c>
      <c r="AF10" s="24"/>
      <c r="AG10">
        <f t="shared" si="2"/>
        <v>3159.0198658893732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-77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11.343668000000001</v>
      </c>
      <c r="E11">
        <f>GT_NG!P11</f>
        <v>14.226807140766756</v>
      </c>
      <c r="F11">
        <f>GT_Spot!P11</f>
        <v>0</v>
      </c>
      <c r="G11">
        <f>PPCL_NG!P11</f>
        <v>82.31</v>
      </c>
      <c r="H11">
        <f>PPCL_Spot!P11</f>
        <v>0</v>
      </c>
      <c r="I11">
        <f>Bawana_NG!P11</f>
        <v>134.60474200226557</v>
      </c>
      <c r="J11">
        <f>Bawana_RLNG!P11</f>
        <v>0</v>
      </c>
      <c r="K11">
        <f>Bawana_Spot!P11</f>
        <v>283.26376415244778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1314.1639274129654</v>
      </c>
      <c r="P11" s="36">
        <v>118.3754832309512</v>
      </c>
      <c r="Q11" s="36">
        <v>38.245607487367927</v>
      </c>
      <c r="R11" s="38">
        <v>0</v>
      </c>
      <c r="S11" s="38">
        <v>7.94</v>
      </c>
      <c r="T11" s="37">
        <f>SUMPRODUCT(LTA!J11:AN11,LTA!J$101:AN$101,LTA!J$103:AN$103)</f>
        <v>86.99</v>
      </c>
      <c r="U11" s="37">
        <f>SUMPRODUCT(LTA!J11:AN11,LTA!J$102:AN$102,LTA!J$103:AN$103)</f>
        <v>125.49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687.29</v>
      </c>
      <c r="Z11" s="34">
        <f>IEX!N11</f>
        <v>0</v>
      </c>
      <c r="AA11" s="75">
        <f>STOA!H11</f>
        <v>326.74999999999994</v>
      </c>
      <c r="AB11" s="75">
        <f>-STOA!N11</f>
        <v>0</v>
      </c>
      <c r="AC11">
        <f t="shared" si="0"/>
        <v>27.623205585503499</v>
      </c>
      <c r="AD11">
        <f t="shared" si="1"/>
        <v>3146.3707938412613</v>
      </c>
      <c r="AE11">
        <f>'IDT-1'!B11</f>
        <v>0</v>
      </c>
      <c r="AF11" s="24"/>
      <c r="AG11">
        <f t="shared" si="2"/>
        <v>3146.3707938412613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-57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11.343668000000001</v>
      </c>
      <c r="E12">
        <f>GT_NG!P12</f>
        <v>14.226807140766756</v>
      </c>
      <c r="F12">
        <f>GT_Spot!P12</f>
        <v>0</v>
      </c>
      <c r="G12">
        <f>PPCL_NG!P12</f>
        <v>82.31</v>
      </c>
      <c r="H12">
        <f>PPCL_Spot!P12</f>
        <v>0</v>
      </c>
      <c r="I12">
        <f>Bawana_NG!P12</f>
        <v>134.60474200226557</v>
      </c>
      <c r="J12">
        <f>Bawana_RLNG!P12</f>
        <v>0</v>
      </c>
      <c r="K12">
        <f>Bawana_Spot!P12</f>
        <v>283.26376415244778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1311.1770001287068</v>
      </c>
      <c r="P12" s="36">
        <v>118.3754832309512</v>
      </c>
      <c r="Q12" s="36">
        <v>38.245607487367927</v>
      </c>
      <c r="R12" s="38">
        <v>0</v>
      </c>
      <c r="S12" s="38">
        <v>7.94</v>
      </c>
      <c r="T12" s="37">
        <f>SUMPRODUCT(LTA!J12:AN12,LTA!J$101:AN$101,LTA!J$103:AN$103)</f>
        <v>86</v>
      </c>
      <c r="U12" s="37">
        <f>SUMPRODUCT(LTA!J12:AN12,LTA!J$102:AN$102,LTA!J$103:AN$103)</f>
        <v>127.5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655.44</v>
      </c>
      <c r="Z12" s="34">
        <f>IEX!N12</f>
        <v>0</v>
      </c>
      <c r="AA12" s="75">
        <f>STOA!H12</f>
        <v>326.74999999999994</v>
      </c>
      <c r="AB12" s="75">
        <f>-STOA!N12</f>
        <v>0</v>
      </c>
      <c r="AC12">
        <f t="shared" si="0"/>
        <v>26.945495405997047</v>
      </c>
      <c r="AD12">
        <f t="shared" si="1"/>
        <v>3180.8515767365088</v>
      </c>
      <c r="AE12">
        <f>'IDT-1'!B12</f>
        <v>0</v>
      </c>
      <c r="AF12" s="24"/>
      <c r="AG12">
        <f t="shared" si="2"/>
        <v>3180.8515767365088</v>
      </c>
      <c r="AI12" s="34">
        <f>PXIL!H12</f>
        <v>0</v>
      </c>
      <c r="AJ12" s="34">
        <f>PXIL!N12</f>
        <v>0</v>
      </c>
      <c r="AK12" s="34">
        <f>RTM_IEX!H12</f>
        <v>10.62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11.343668000000001</v>
      </c>
      <c r="E13">
        <f>GT_NG!P13</f>
        <v>14.226807140766756</v>
      </c>
      <c r="F13">
        <f>GT_Spot!P13</f>
        <v>0</v>
      </c>
      <c r="G13">
        <f>PPCL_NG!P13</f>
        <v>82.31</v>
      </c>
      <c r="H13">
        <f>PPCL_Spot!P13</f>
        <v>0</v>
      </c>
      <c r="I13">
        <f>Bawana_NG!P13</f>
        <v>134.60474200226557</v>
      </c>
      <c r="J13">
        <f>Bawana_RLNG!P13</f>
        <v>0</v>
      </c>
      <c r="K13">
        <f>Bawana_Spot!P13</f>
        <v>140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1311.1770001287068</v>
      </c>
      <c r="P13" s="36">
        <v>118.3754832309512</v>
      </c>
      <c r="Q13" s="36">
        <v>38.245607487367927</v>
      </c>
      <c r="R13" s="38">
        <v>0</v>
      </c>
      <c r="S13" s="38">
        <v>7.94</v>
      </c>
      <c r="T13" s="37">
        <f>SUMPRODUCT(LTA!J13:AN13,LTA!J$101:AN$101,LTA!J$103:AN$103)</f>
        <v>85.66</v>
      </c>
      <c r="U13" s="37">
        <f>SUMPRODUCT(LTA!J13:AN13,LTA!J$102:AN$102,LTA!J$103:AN$103)</f>
        <v>128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624.54999999999995</v>
      </c>
      <c r="Z13" s="34">
        <f>IEX!N13</f>
        <v>0</v>
      </c>
      <c r="AA13" s="75">
        <f>STOA!H13</f>
        <v>326.74999999999994</v>
      </c>
      <c r="AB13" s="75">
        <f>-STOA!N13</f>
        <v>0</v>
      </c>
      <c r="AC13">
        <f t="shared" si="0"/>
        <v>25.792059787116493</v>
      </c>
      <c r="AD13">
        <f t="shared" si="1"/>
        <v>3044.6912482029425</v>
      </c>
      <c r="AE13">
        <f>'IDT-1'!B13</f>
        <v>0</v>
      </c>
      <c r="AF13" s="24"/>
      <c r="AG13">
        <f t="shared" si="2"/>
        <v>3044.6912482029425</v>
      </c>
      <c r="AI13" s="34">
        <f>PXIL!H13</f>
        <v>0</v>
      </c>
      <c r="AJ13" s="34">
        <f>PXIL!N13</f>
        <v>0</v>
      </c>
      <c r="AK13" s="34">
        <f>RTM_IEX!H13</f>
        <v>47.3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11.343668000000001</v>
      </c>
      <c r="E14">
        <f>GT_NG!P14</f>
        <v>14.226807140766756</v>
      </c>
      <c r="F14">
        <f>GT_Spot!P14</f>
        <v>0</v>
      </c>
      <c r="G14">
        <f>PPCL_NG!P14</f>
        <v>82.31</v>
      </c>
      <c r="H14">
        <f>PPCL_Spot!P14</f>
        <v>0</v>
      </c>
      <c r="I14">
        <f>Bawana_NG!P14</f>
        <v>134.60474200226557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1311.1770001287068</v>
      </c>
      <c r="P14" s="36">
        <v>118.3754832309512</v>
      </c>
      <c r="Q14" s="36">
        <v>38.245607487367927</v>
      </c>
      <c r="R14" s="38">
        <v>0</v>
      </c>
      <c r="S14" s="38">
        <v>7.94</v>
      </c>
      <c r="T14" s="37">
        <f>SUMPRODUCT(LTA!J14:AN14,LTA!J$101:AN$101,LTA!J$103:AN$103)</f>
        <v>85</v>
      </c>
      <c r="U14" s="37">
        <f>SUMPRODUCT(LTA!J14:AN14,LTA!J$102:AN$102,LTA!J$103:AN$103)</f>
        <v>128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585.92999999999995</v>
      </c>
      <c r="Z14" s="34">
        <f>IEX!N14</f>
        <v>0</v>
      </c>
      <c r="AA14" s="75">
        <f>STOA!H14</f>
        <v>326.74999999999994</v>
      </c>
      <c r="AB14" s="75">
        <f>-STOA!N14</f>
        <v>0</v>
      </c>
      <c r="AC14">
        <f t="shared" si="0"/>
        <v>25.434219787116486</v>
      </c>
      <c r="AD14">
        <f t="shared" si="1"/>
        <v>3002.4490882029418</v>
      </c>
      <c r="AE14">
        <f>'IDT-1'!B14</f>
        <v>0</v>
      </c>
      <c r="AF14" s="24"/>
      <c r="AG14">
        <f t="shared" si="2"/>
        <v>3002.4490882029418</v>
      </c>
      <c r="AI14" s="34">
        <f>PXIL!H14</f>
        <v>0</v>
      </c>
      <c r="AJ14" s="34">
        <f>PXIL!N14</f>
        <v>0</v>
      </c>
      <c r="AK14" s="34">
        <f>RTM_IEX!H14</f>
        <v>83.98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11.343668000000001</v>
      </c>
      <c r="E15">
        <f>GT_NG!P15</f>
        <v>14.226807140766756</v>
      </c>
      <c r="F15">
        <f>GT_Spot!P15</f>
        <v>0</v>
      </c>
      <c r="G15">
        <f>PPCL_NG!P15</f>
        <v>82.31</v>
      </c>
      <c r="H15">
        <f>PPCL_Spot!P15</f>
        <v>0</v>
      </c>
      <c r="I15">
        <f>Bawana_NG!P15</f>
        <v>134.60474200226557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1304.216521278996</v>
      </c>
      <c r="P15" s="36">
        <v>118.3754832309512</v>
      </c>
      <c r="Q15" s="36">
        <v>38.245607487367927</v>
      </c>
      <c r="R15" s="38">
        <v>0</v>
      </c>
      <c r="S15" s="38">
        <v>7.94</v>
      </c>
      <c r="T15" s="37">
        <f>SUMPRODUCT(LTA!J15:AN15,LTA!J$101:AN$101,LTA!J$103:AN$103)</f>
        <v>93.01</v>
      </c>
      <c r="U15" s="37">
        <f>SUMPRODUCT(LTA!J15:AN15,LTA!J$102:AN$102,LTA!J$103:AN$103)</f>
        <v>130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552.16</v>
      </c>
      <c r="Z15" s="34">
        <f>IEX!N15</f>
        <v>0</v>
      </c>
      <c r="AA15" s="75">
        <f>STOA!H15</f>
        <v>326.74999999999994</v>
      </c>
      <c r="AB15" s="75">
        <f>-STOA!N15</f>
        <v>0</v>
      </c>
      <c r="AC15">
        <f t="shared" si="0"/>
        <v>24.900479764778918</v>
      </c>
      <c r="AD15">
        <f t="shared" si="1"/>
        <v>2939.4423493755685</v>
      </c>
      <c r="AE15">
        <f>'IDT-1'!B15</f>
        <v>0</v>
      </c>
      <c r="AF15" s="24"/>
      <c r="AG15">
        <f t="shared" si="2"/>
        <v>2939.4423493755685</v>
      </c>
      <c r="AI15" s="34">
        <f>PXIL!H15</f>
        <v>0</v>
      </c>
      <c r="AJ15" s="34">
        <f>PXIL!N15</f>
        <v>0</v>
      </c>
      <c r="AK15" s="34">
        <f>RTM_IEX!H15</f>
        <v>51.16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11.343668000000001</v>
      </c>
      <c r="E16">
        <f>GT_NG!P16</f>
        <v>14.226807140766756</v>
      </c>
      <c r="F16">
        <f>GT_Spot!P16</f>
        <v>0</v>
      </c>
      <c r="G16">
        <f>PPCL_NG!P16</f>
        <v>82.31</v>
      </c>
      <c r="H16">
        <f>PPCL_Spot!P16</f>
        <v>0</v>
      </c>
      <c r="I16">
        <f>Bawana_NG!P16</f>
        <v>134.60474200226557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1304.2166384183674</v>
      </c>
      <c r="P16" s="36">
        <v>118.3754832309512</v>
      </c>
      <c r="Q16" s="36">
        <v>38.245607487367927</v>
      </c>
      <c r="R16" s="38">
        <v>0</v>
      </c>
      <c r="S16" s="38">
        <v>7.94</v>
      </c>
      <c r="T16" s="37">
        <f>SUMPRODUCT(LTA!J16:AN16,LTA!J$101:AN$101,LTA!J$103:AN$103)</f>
        <v>93</v>
      </c>
      <c r="U16" s="37">
        <f>SUMPRODUCT(LTA!J16:AN16,LTA!J$102:AN$102,LTA!J$103:AN$103)</f>
        <v>129.99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522.23</v>
      </c>
      <c r="Z16" s="34">
        <f>IEX!N16</f>
        <v>0</v>
      </c>
      <c r="AA16" s="75">
        <f>STOA!H16</f>
        <v>326.74999999999994</v>
      </c>
      <c r="AB16" s="75">
        <f>-STOA!N16</f>
        <v>0</v>
      </c>
      <c r="AC16">
        <f t="shared" si="0"/>
        <v>24.705684748749636</v>
      </c>
      <c r="AD16">
        <f t="shared" si="1"/>
        <v>2916.4472615309692</v>
      </c>
      <c r="AE16">
        <f>'IDT-1'!B16</f>
        <v>0</v>
      </c>
      <c r="AF16" s="24"/>
      <c r="AG16">
        <f t="shared" si="2"/>
        <v>2916.4472615309692</v>
      </c>
      <c r="AI16" s="34">
        <f>PXIL!H16</f>
        <v>0</v>
      </c>
      <c r="AJ16" s="34">
        <f>PXIL!N16</f>
        <v>0</v>
      </c>
      <c r="AK16" s="34">
        <f>RTM_IEX!H16</f>
        <v>57.92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11.343668000000001</v>
      </c>
      <c r="E17">
        <f>GT_NG!P17</f>
        <v>14.226807140766756</v>
      </c>
      <c r="F17">
        <f>GT_Spot!P17</f>
        <v>0</v>
      </c>
      <c r="G17">
        <f>PPCL_NG!P17</f>
        <v>82.31</v>
      </c>
      <c r="H17">
        <f>PPCL_Spot!P17</f>
        <v>0</v>
      </c>
      <c r="I17">
        <f>Bawana_NG!P17</f>
        <v>134.60499516656751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1304.2166384183674</v>
      </c>
      <c r="P17" s="36">
        <v>118.3754832309512</v>
      </c>
      <c r="Q17" s="36">
        <v>38.245607487367927</v>
      </c>
      <c r="R17" s="38">
        <v>0</v>
      </c>
      <c r="S17" s="38">
        <v>7.94</v>
      </c>
      <c r="T17" s="37">
        <f>SUMPRODUCT(LTA!J17:AN17,LTA!J$101:AN$101,LTA!J$103:AN$103)</f>
        <v>81</v>
      </c>
      <c r="U17" s="37">
        <f>SUMPRODUCT(LTA!J17:AN17,LTA!J$102:AN$102,LTA!J$103:AN$103)</f>
        <v>120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495.2</v>
      </c>
      <c r="Z17" s="34">
        <f>IEX!N17</f>
        <v>0</v>
      </c>
      <c r="AA17" s="75">
        <f>STOA!H17</f>
        <v>326.74999999999994</v>
      </c>
      <c r="AB17" s="75">
        <f>-STOA!N17</f>
        <v>0</v>
      </c>
      <c r="AC17">
        <f t="shared" si="0"/>
        <v>24.350702875329777</v>
      </c>
      <c r="AD17">
        <f t="shared" si="1"/>
        <v>2874.5424965686911</v>
      </c>
      <c r="AE17">
        <f>'IDT-1'!B17</f>
        <v>0</v>
      </c>
      <c r="AF17" s="24"/>
      <c r="AG17">
        <f t="shared" si="2"/>
        <v>2874.5424965686911</v>
      </c>
      <c r="AI17" s="34">
        <f>PXIL!H17</f>
        <v>0</v>
      </c>
      <c r="AJ17" s="34">
        <f>PXIL!N17</f>
        <v>0</v>
      </c>
      <c r="AK17" s="34">
        <f>RTM_IEX!H17</f>
        <v>64.680000000000007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11.343668000000001</v>
      </c>
      <c r="E18">
        <f>GT_NG!P18</f>
        <v>14.226807140766756</v>
      </c>
      <c r="F18">
        <f>GT_Spot!P18</f>
        <v>0</v>
      </c>
      <c r="G18">
        <f>PPCL_NG!P18</f>
        <v>82.31</v>
      </c>
      <c r="H18">
        <f>PPCL_Spot!P18</f>
        <v>0</v>
      </c>
      <c r="I18">
        <f>Bawana_NG!P18</f>
        <v>134.60499516656751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1304.2166384183674</v>
      </c>
      <c r="P18" s="36">
        <v>118.3754832309512</v>
      </c>
      <c r="Q18" s="36">
        <v>38.245607487367927</v>
      </c>
      <c r="R18" s="38">
        <v>0</v>
      </c>
      <c r="S18" s="38">
        <v>7.94</v>
      </c>
      <c r="T18" s="37">
        <f>SUMPRODUCT(LTA!J18:AN18,LTA!J$101:AN$101,LTA!J$103:AN$103)</f>
        <v>81.34</v>
      </c>
      <c r="U18" s="37">
        <f>SUMPRODUCT(LTA!J18:AN18,LTA!J$102:AN$102,LTA!J$103:AN$103)</f>
        <v>121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469.14</v>
      </c>
      <c r="Z18" s="34">
        <f>IEX!N18</f>
        <v>0</v>
      </c>
      <c r="AA18" s="75">
        <f>STOA!H18</f>
        <v>326.74999999999994</v>
      </c>
      <c r="AB18" s="75">
        <f>-STOA!N18</f>
        <v>0</v>
      </c>
      <c r="AC18">
        <f t="shared" si="0"/>
        <v>24.037634875329775</v>
      </c>
      <c r="AD18">
        <f t="shared" si="1"/>
        <v>2837.5855645686911</v>
      </c>
      <c r="AE18">
        <f>'IDT-1'!B18</f>
        <v>0</v>
      </c>
      <c r="AF18" s="24"/>
      <c r="AG18">
        <f t="shared" si="2"/>
        <v>2837.5855645686911</v>
      </c>
      <c r="AI18" s="34">
        <f>PXIL!H18</f>
        <v>0</v>
      </c>
      <c r="AJ18" s="34">
        <f>PXIL!N18</f>
        <v>0</v>
      </c>
      <c r="AK18" s="34">
        <f>RTM_IEX!H18</f>
        <v>52.13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11.343668000000001</v>
      </c>
      <c r="E19">
        <f>GT_NG!P19</f>
        <v>14.226807140766756</v>
      </c>
      <c r="F19">
        <f>GT_Spot!P19</f>
        <v>0</v>
      </c>
      <c r="G19">
        <f>PPCL_NG!P19</f>
        <v>82.31</v>
      </c>
      <c r="H19">
        <f>PPCL_Spot!P19</f>
        <v>0</v>
      </c>
      <c r="I19">
        <f>Bawana_NG!P19</f>
        <v>134.60499516656751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1303.7982293571799</v>
      </c>
      <c r="P19" s="36">
        <v>118.3754832309512</v>
      </c>
      <c r="Q19" s="36">
        <v>38.245607487367927</v>
      </c>
      <c r="R19" s="38">
        <v>0</v>
      </c>
      <c r="S19" s="38">
        <v>7.94</v>
      </c>
      <c r="T19" s="37">
        <f>SUMPRODUCT(LTA!J19:AN19,LTA!J$101:AN$101,LTA!J$103:AN$103)</f>
        <v>81.34</v>
      </c>
      <c r="U19" s="37">
        <f>SUMPRODUCT(LTA!J19:AN19,LTA!J$102:AN$102,LTA!J$103:AN$103)</f>
        <v>121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443.07</v>
      </c>
      <c r="Z19" s="34">
        <f>IEX!N19</f>
        <v>0</v>
      </c>
      <c r="AA19" s="75">
        <f>STOA!H19</f>
        <v>326.74999999999994</v>
      </c>
      <c r="AB19" s="75">
        <f>-STOA!N19</f>
        <v>0</v>
      </c>
      <c r="AC19">
        <f t="shared" si="0"/>
        <v>23.831344239215802</v>
      </c>
      <c r="AD19">
        <f t="shared" si="1"/>
        <v>2813.2334461436176</v>
      </c>
      <c r="AE19">
        <f>'IDT-1'!B19</f>
        <v>0</v>
      </c>
      <c r="AF19" s="24"/>
      <c r="AG19">
        <f t="shared" si="2"/>
        <v>2813.2334461436176</v>
      </c>
      <c r="AI19" s="34">
        <f>PXIL!H19</f>
        <v>0</v>
      </c>
      <c r="AJ19" s="34">
        <f>PXIL!N19</f>
        <v>0</v>
      </c>
      <c r="AK19" s="34">
        <f>RTM_IEX!H19</f>
        <v>54.06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11.343668000000001</v>
      </c>
      <c r="E20">
        <f>GT_NG!P20</f>
        <v>14.226807140766756</v>
      </c>
      <c r="F20">
        <f>GT_Spot!P20</f>
        <v>0</v>
      </c>
      <c r="G20">
        <f>PPCL_NG!P20</f>
        <v>82.31</v>
      </c>
      <c r="H20">
        <f>PPCL_Spot!P20</f>
        <v>0</v>
      </c>
      <c r="I20">
        <f>Bawana_NG!P20</f>
        <v>134.60499516656751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1299.1213091576615</v>
      </c>
      <c r="P20" s="36">
        <v>118.3754832309512</v>
      </c>
      <c r="Q20" s="36">
        <v>38.245607487367927</v>
      </c>
      <c r="R20" s="38">
        <v>0</v>
      </c>
      <c r="S20" s="38">
        <v>7.94</v>
      </c>
      <c r="T20" s="37">
        <f>SUMPRODUCT(LTA!J20:AN20,LTA!J$101:AN$101,LTA!J$103:AN$103)</f>
        <v>81.33</v>
      </c>
      <c r="U20" s="37">
        <f>SUMPRODUCT(LTA!J20:AN20,LTA!J$102:AN$102,LTA!J$103:AN$103)</f>
        <v>121.5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417.97</v>
      </c>
      <c r="Z20" s="34">
        <f>IEX!N20</f>
        <v>0</v>
      </c>
      <c r="AA20" s="75">
        <f>STOA!H20</f>
        <v>326.74999999999994</v>
      </c>
      <c r="AB20" s="75">
        <f>-STOA!N20</f>
        <v>0</v>
      </c>
      <c r="AC20">
        <f t="shared" si="0"/>
        <v>23.463702109539845</v>
      </c>
      <c r="AD20">
        <f t="shared" si="1"/>
        <v>2769.8341680737749</v>
      </c>
      <c r="AE20">
        <f>'IDT-1'!B20</f>
        <v>0</v>
      </c>
      <c r="AF20" s="24"/>
      <c r="AG20">
        <f t="shared" si="2"/>
        <v>2769.8341680737749</v>
      </c>
      <c r="AI20" s="34">
        <f>PXIL!H20</f>
        <v>0</v>
      </c>
      <c r="AJ20" s="34">
        <f>PXIL!N20</f>
        <v>0</v>
      </c>
      <c r="AK20" s="34">
        <f>RTM_IEX!H20</f>
        <v>39.58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11.343668000000001</v>
      </c>
      <c r="E21">
        <f>GT_NG!P21</f>
        <v>14.226807140766756</v>
      </c>
      <c r="F21">
        <f>GT_Spot!P21</f>
        <v>0</v>
      </c>
      <c r="G21">
        <f>PPCL_NG!P21</f>
        <v>82.31</v>
      </c>
      <c r="H21">
        <f>PPCL_Spot!P21</f>
        <v>0</v>
      </c>
      <c r="I21">
        <f>Bawana_NG!P21</f>
        <v>134.60499516656751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1305.0269096039995</v>
      </c>
      <c r="P21" s="36">
        <v>118.3754832309512</v>
      </c>
      <c r="Q21" s="36">
        <v>38.245607487367927</v>
      </c>
      <c r="R21" s="38">
        <v>0</v>
      </c>
      <c r="S21" s="38">
        <v>7.94</v>
      </c>
      <c r="T21" s="37">
        <f>SUMPRODUCT(LTA!J21:AN21,LTA!J$101:AN$101,LTA!J$103:AN$103)</f>
        <v>81.33</v>
      </c>
      <c r="U21" s="37">
        <f>SUMPRODUCT(LTA!J21:AN21,LTA!J$102:AN$102,LTA!J$103:AN$103)</f>
        <v>122.5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377.43</v>
      </c>
      <c r="Z21" s="34">
        <f>IEX!N21</f>
        <v>0</v>
      </c>
      <c r="AA21" s="75">
        <f>STOA!H21</f>
        <v>326.74999999999994</v>
      </c>
      <c r="AB21" s="75">
        <f>-STOA!N21</f>
        <v>0</v>
      </c>
      <c r="AC21">
        <f t="shared" si="0"/>
        <v>23.12438915328908</v>
      </c>
      <c r="AD21">
        <f t="shared" si="1"/>
        <v>2729.7790814763639</v>
      </c>
      <c r="AE21">
        <f>'IDT-1'!B21</f>
        <v>0</v>
      </c>
      <c r="AF21" s="24"/>
      <c r="AG21">
        <f t="shared" si="2"/>
        <v>2729.7790814763639</v>
      </c>
      <c r="AI21" s="34">
        <f>PXIL!H21</f>
        <v>0</v>
      </c>
      <c r="AJ21" s="34">
        <f>PXIL!N21</f>
        <v>0</v>
      </c>
      <c r="AK21" s="34">
        <f>RTM_IEX!H21</f>
        <v>32.82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11.343668000000001</v>
      </c>
      <c r="E22">
        <f>GT_NG!P22</f>
        <v>14.226807140766756</v>
      </c>
      <c r="F22">
        <f>GT_Spot!P22</f>
        <v>0</v>
      </c>
      <c r="G22">
        <f>PPCL_NG!P22</f>
        <v>82.31</v>
      </c>
      <c r="H22">
        <f>PPCL_Spot!P22</f>
        <v>0</v>
      </c>
      <c r="I22">
        <f>Bawana_NG!P22</f>
        <v>134.60499516656751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1305.0242164722968</v>
      </c>
      <c r="P22" s="36">
        <v>118.3754832309512</v>
      </c>
      <c r="Q22" s="36">
        <v>38.245607487367927</v>
      </c>
      <c r="R22" s="38">
        <v>0</v>
      </c>
      <c r="S22" s="38">
        <v>7.94</v>
      </c>
      <c r="T22" s="37">
        <f>SUMPRODUCT(LTA!J22:AN22,LTA!J$101:AN$101,LTA!J$103:AN$103)</f>
        <v>81.67</v>
      </c>
      <c r="U22" s="37">
        <f>SUMPRODUCT(LTA!J22:AN22,LTA!J$102:AN$102,LTA!J$103:AN$103)</f>
        <v>123.5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339.79</v>
      </c>
      <c r="Z22" s="34">
        <f>IEX!N22</f>
        <v>0</v>
      </c>
      <c r="AA22" s="75">
        <f>STOA!H22</f>
        <v>326.74999999999994</v>
      </c>
      <c r="AB22" s="75">
        <f>-STOA!N22</f>
        <v>0</v>
      </c>
      <c r="AC22">
        <f t="shared" si="0"/>
        <v>22.811298530982782</v>
      </c>
      <c r="AD22">
        <f t="shared" si="1"/>
        <v>2692.8194789669678</v>
      </c>
      <c r="AE22">
        <f>'IDT-1'!B22</f>
        <v>0</v>
      </c>
      <c r="AF22" s="24"/>
      <c r="AG22">
        <f t="shared" si="2"/>
        <v>2692.8194789669678</v>
      </c>
      <c r="AI22" s="34">
        <f>PXIL!H22</f>
        <v>0</v>
      </c>
      <c r="AJ22" s="34">
        <f>PXIL!N22</f>
        <v>0</v>
      </c>
      <c r="AK22" s="34">
        <f>RTM_IEX!H22</f>
        <v>31.85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11.343668000000001</v>
      </c>
      <c r="E23">
        <f>GT_NG!P23</f>
        <v>14.226807140766756</v>
      </c>
      <c r="F23">
        <f>GT_Spot!P23</f>
        <v>0</v>
      </c>
      <c r="G23">
        <f>PPCL_NG!P23</f>
        <v>82.31</v>
      </c>
      <c r="H23">
        <f>PPCL_Spot!P23</f>
        <v>0</v>
      </c>
      <c r="I23">
        <f>Bawana_NG!P23</f>
        <v>134.60499516656751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1294.1285277250449</v>
      </c>
      <c r="P23" s="36">
        <v>118.3754832309512</v>
      </c>
      <c r="Q23" s="36">
        <v>38.245607487367927</v>
      </c>
      <c r="R23" s="38">
        <v>0</v>
      </c>
      <c r="S23" s="38">
        <v>7.94</v>
      </c>
      <c r="T23" s="37">
        <f>SUMPRODUCT(LTA!J23:AN23,LTA!J$101:AN$101,LTA!J$103:AN$103)</f>
        <v>81.349999999999994</v>
      </c>
      <c r="U23" s="37">
        <f>SUMPRODUCT(LTA!J23:AN23,LTA!J$102:AN$102,LTA!J$103:AN$103)</f>
        <v>124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290.56</v>
      </c>
      <c r="Z23" s="34">
        <f>IEX!N23</f>
        <v>0</v>
      </c>
      <c r="AA23" s="75">
        <f>STOA!H23</f>
        <v>326.74999999999994</v>
      </c>
      <c r="AB23" s="75">
        <f>-STOA!N23</f>
        <v>0</v>
      </c>
      <c r="AC23">
        <f t="shared" si="0"/>
        <v>22.153782745505868</v>
      </c>
      <c r="AD23">
        <f t="shared" si="1"/>
        <v>2615.2013060051927</v>
      </c>
      <c r="AE23">
        <f>'IDT-1'!B23</f>
        <v>0</v>
      </c>
      <c r="AF23" s="24"/>
      <c r="AG23">
        <f t="shared" si="2"/>
        <v>2615.2013060051927</v>
      </c>
      <c r="AI23" s="34">
        <f>PXIL!H23</f>
        <v>0</v>
      </c>
      <c r="AJ23" s="34">
        <f>PXIL!N23</f>
        <v>0</v>
      </c>
      <c r="AK23" s="34">
        <f>RTM_IEX!H23</f>
        <v>13.52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11.343668000000001</v>
      </c>
      <c r="E24">
        <f>GT_NG!P24</f>
        <v>14.226807140766756</v>
      </c>
      <c r="F24">
        <f>GT_Spot!P24</f>
        <v>0</v>
      </c>
      <c r="G24">
        <f>PPCL_NG!P24</f>
        <v>82.31</v>
      </c>
      <c r="H24">
        <f>PPCL_Spot!P24</f>
        <v>0</v>
      </c>
      <c r="I24">
        <f>Bawana_NG!P24</f>
        <v>134.60499516656751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1285.1604785266668</v>
      </c>
      <c r="P24" s="36">
        <v>118.3754832309512</v>
      </c>
      <c r="Q24" s="36">
        <v>38.245607487367927</v>
      </c>
      <c r="R24" s="38">
        <v>0</v>
      </c>
      <c r="S24" s="38">
        <v>7.94</v>
      </c>
      <c r="T24" s="37">
        <f>SUMPRODUCT(LTA!J24:AN24,LTA!J$101:AN$101,LTA!J$103:AN$103)</f>
        <v>81.39</v>
      </c>
      <c r="U24" s="37">
        <f>SUMPRODUCT(LTA!J24:AN24,LTA!J$102:AN$102,LTA!J$103:AN$103)</f>
        <v>124.5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219.12</v>
      </c>
      <c r="Z24" s="34">
        <f>IEX!N24</f>
        <v>0</v>
      </c>
      <c r="AA24" s="75">
        <f>STOA!H24</f>
        <v>326.74999999999994</v>
      </c>
      <c r="AB24" s="75">
        <f>-STOA!N24</f>
        <v>0</v>
      </c>
      <c r="AC24">
        <f t="shared" si="0"/>
        <v>21.507167132239491</v>
      </c>
      <c r="AD24">
        <f t="shared" si="1"/>
        <v>2538.8698724200808</v>
      </c>
      <c r="AE24">
        <f>'IDT-1'!B24</f>
        <v>12</v>
      </c>
      <c r="AF24" s="24"/>
      <c r="AG24">
        <f t="shared" si="2"/>
        <v>2550.8698724200808</v>
      </c>
      <c r="AI24" s="34">
        <f>PXIL!H24</f>
        <v>0</v>
      </c>
      <c r="AJ24" s="34">
        <f>PXIL!N24</f>
        <v>0</v>
      </c>
      <c r="AK24" s="34">
        <f>RTM_IEX!H24</f>
        <v>16.41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11.343668000000001</v>
      </c>
      <c r="E25">
        <f>GT_NG!P25</f>
        <v>14.226807140766756</v>
      </c>
      <c r="F25">
        <f>GT_Spot!P25</f>
        <v>0</v>
      </c>
      <c r="G25">
        <f>PPCL_NG!P25</f>
        <v>82.31</v>
      </c>
      <c r="H25">
        <f>PPCL_Spot!P25</f>
        <v>0</v>
      </c>
      <c r="I25">
        <f>Bawana_NG!P25</f>
        <v>134.60499516656751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1268.373351925133</v>
      </c>
      <c r="P25" s="36">
        <v>118.3754832309512</v>
      </c>
      <c r="Q25" s="36">
        <v>38.245607487367927</v>
      </c>
      <c r="R25" s="38">
        <v>0</v>
      </c>
      <c r="S25" s="38">
        <v>7.94</v>
      </c>
      <c r="T25" s="37">
        <f>SUMPRODUCT(LTA!J25:AN25,LTA!J$101:AN$101,LTA!J$103:AN$103)</f>
        <v>80.77000000000001</v>
      </c>
      <c r="U25" s="37">
        <f>SUMPRODUCT(LTA!J25:AN25,LTA!J$102:AN$102,LTA!J$103:AN$103)</f>
        <v>124.49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177.61</v>
      </c>
      <c r="Z25" s="34">
        <f>IEX!N25</f>
        <v>0</v>
      </c>
      <c r="AA25" s="75">
        <f>STOA!H25</f>
        <v>326.74999999999994</v>
      </c>
      <c r="AB25" s="75">
        <f>-STOA!N25</f>
        <v>0</v>
      </c>
      <c r="AC25">
        <f t="shared" si="0"/>
        <v>21.312227268786607</v>
      </c>
      <c r="AD25">
        <f t="shared" si="1"/>
        <v>2515.857685682</v>
      </c>
      <c r="AE25">
        <f>'IDT-1'!B25</f>
        <v>0</v>
      </c>
      <c r="AF25" s="24"/>
      <c r="AG25">
        <f t="shared" si="2"/>
        <v>2515.857685682</v>
      </c>
      <c r="AI25" s="34">
        <f>PXIL!H25</f>
        <v>0</v>
      </c>
      <c r="AJ25" s="34">
        <f>PXIL!N25</f>
        <v>0</v>
      </c>
      <c r="AK25" s="34">
        <f>RTM_IEX!H25</f>
        <v>52.13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11.343668000000001</v>
      </c>
      <c r="E26">
        <f>GT_NG!P26</f>
        <v>14.226807140766756</v>
      </c>
      <c r="F26">
        <f>GT_Spot!P26</f>
        <v>0</v>
      </c>
      <c r="G26">
        <f>PPCL_NG!P26</f>
        <v>82.31</v>
      </c>
      <c r="H26">
        <f>PPCL_Spot!P26</f>
        <v>0</v>
      </c>
      <c r="I26">
        <f>Bawana_NG!P26</f>
        <v>134.60499516656751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1268.3767133656975</v>
      </c>
      <c r="P26" s="36">
        <v>118.3754832309512</v>
      </c>
      <c r="Q26" s="36">
        <v>38.245607487367927</v>
      </c>
      <c r="R26" s="38">
        <v>0</v>
      </c>
      <c r="S26" s="38">
        <v>7.94</v>
      </c>
      <c r="T26" s="37">
        <f>SUMPRODUCT(LTA!J26:AN26,LTA!J$101:AN$101,LTA!J$103:AN$103)</f>
        <v>79.83</v>
      </c>
      <c r="U26" s="37">
        <f>SUMPRODUCT(LTA!J26:AN26,LTA!J$102:AN$102,LTA!J$103:AN$103)</f>
        <v>124.49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127.42</v>
      </c>
      <c r="Z26" s="34">
        <f>IEX!N26</f>
        <v>0</v>
      </c>
      <c r="AA26" s="75">
        <f>STOA!H26</f>
        <v>326.74999999999994</v>
      </c>
      <c r="AB26" s="75">
        <f>-STOA!N26</f>
        <v>0</v>
      </c>
      <c r="AC26">
        <f t="shared" si="0"/>
        <v>20.777343504887348</v>
      </c>
      <c r="AD26">
        <f t="shared" si="1"/>
        <v>2452.7159308864634</v>
      </c>
      <c r="AE26">
        <f>'IDT-1'!B26</f>
        <v>0</v>
      </c>
      <c r="AF26" s="24"/>
      <c r="AG26">
        <f t="shared" si="2"/>
        <v>2452.7159308864634</v>
      </c>
      <c r="AI26" s="34">
        <f>PXIL!H26</f>
        <v>0</v>
      </c>
      <c r="AJ26" s="34">
        <f>PXIL!N26</f>
        <v>0</v>
      </c>
      <c r="AK26" s="34">
        <f>RTM_IEX!H26</f>
        <v>39.58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11.343668000000001</v>
      </c>
      <c r="E27">
        <f>GT_NG!P27</f>
        <v>14.226807140766756</v>
      </c>
      <c r="F27">
        <f>GT_Spot!P27</f>
        <v>0</v>
      </c>
      <c r="G27">
        <f>PPCL_NG!P27</f>
        <v>82.31</v>
      </c>
      <c r="H27">
        <f>PPCL_Spot!P27</f>
        <v>0</v>
      </c>
      <c r="I27">
        <f>Bawana_NG!P27</f>
        <v>134.60499516656751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1268.3787777167133</v>
      </c>
      <c r="P27" s="36">
        <v>118.3754832309512</v>
      </c>
      <c r="Q27" s="36">
        <v>38.245607487367927</v>
      </c>
      <c r="R27" s="38">
        <v>4.3</v>
      </c>
      <c r="S27" s="38">
        <v>7.94</v>
      </c>
      <c r="T27" s="37">
        <f>SUMPRODUCT(LTA!J27:AN27,LTA!J$101:AN$101,LTA!J$103:AN$103)</f>
        <v>78.77</v>
      </c>
      <c r="U27" s="37">
        <f>SUMPRODUCT(LTA!J27:AN27,LTA!J$102:AN$102,LTA!J$103:AN$103)</f>
        <v>117.47999999999999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71.44</v>
      </c>
      <c r="Z27" s="34">
        <f>IEX!N27</f>
        <v>0</v>
      </c>
      <c r="AA27" s="75">
        <f>STOA!H27</f>
        <v>326.79999999999995</v>
      </c>
      <c r="AB27" s="75">
        <f>-STOA!N27</f>
        <v>0</v>
      </c>
      <c r="AC27">
        <f t="shared" si="0"/>
        <v>20.65698884543588</v>
      </c>
      <c r="AD27">
        <f t="shared" si="1"/>
        <v>2438.5083498969307</v>
      </c>
      <c r="AE27">
        <f>'IDT-1'!B27</f>
        <v>0</v>
      </c>
      <c r="AF27" s="24"/>
      <c r="AG27">
        <f t="shared" si="2"/>
        <v>2438.5083498969307</v>
      </c>
      <c r="AI27" s="34">
        <f>PXIL!H27</f>
        <v>0</v>
      </c>
      <c r="AJ27" s="34">
        <f>PXIL!N27</f>
        <v>0</v>
      </c>
      <c r="AK27" s="34">
        <f>RTM_IEX!H27</f>
        <v>84.95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11.343668000000001</v>
      </c>
      <c r="E28">
        <f>GT_NG!P28</f>
        <v>14.226807140766756</v>
      </c>
      <c r="F28">
        <f>GT_Spot!P28</f>
        <v>0</v>
      </c>
      <c r="G28">
        <f>PPCL_NG!P28</f>
        <v>82.31</v>
      </c>
      <c r="H28">
        <f>PPCL_Spot!P28</f>
        <v>0</v>
      </c>
      <c r="I28">
        <f>Bawana_NG!P28</f>
        <v>134.60499516656751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1268.3762779886999</v>
      </c>
      <c r="P28" s="36">
        <v>118.3754832309512</v>
      </c>
      <c r="Q28" s="36">
        <v>38.245607487367927</v>
      </c>
      <c r="R28" s="38">
        <v>14.600000000000001</v>
      </c>
      <c r="S28" s="38">
        <v>7.94</v>
      </c>
      <c r="T28" s="37">
        <f>SUMPRODUCT(LTA!J28:AN28,LTA!J$101:AN$101,LTA!J$103:AN$103)</f>
        <v>82.3</v>
      </c>
      <c r="U28" s="37">
        <f>SUMPRODUCT(LTA!J28:AN28,LTA!J$102:AN$102,LTA!J$103:AN$103)</f>
        <v>114.46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14.48</v>
      </c>
      <c r="Z28" s="34">
        <f>IEX!N28</f>
        <v>0</v>
      </c>
      <c r="AA28" s="75">
        <f>STOA!H28</f>
        <v>326.79999999999995</v>
      </c>
      <c r="AB28" s="75">
        <f>-STOA!N28</f>
        <v>0</v>
      </c>
      <c r="AC28">
        <f t="shared" si="0"/>
        <v>20.236799847720569</v>
      </c>
      <c r="AD28">
        <f t="shared" si="1"/>
        <v>2388.9060391666326</v>
      </c>
      <c r="AE28">
        <f>'IDT-1'!B28</f>
        <v>11</v>
      </c>
      <c r="AF28" s="24"/>
      <c r="AG28">
        <f t="shared" si="2"/>
        <v>2399.9060391666326</v>
      </c>
      <c r="AI28" s="34">
        <f>PXIL!H28</f>
        <v>0</v>
      </c>
      <c r="AJ28" s="34">
        <f>PXIL!N28</f>
        <v>0</v>
      </c>
      <c r="AK28" s="34">
        <f>RTM_IEX!H28</f>
        <v>81.08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11.343668000000001</v>
      </c>
      <c r="E29">
        <f>GT_NG!P29</f>
        <v>14.226807140766756</v>
      </c>
      <c r="F29">
        <f>GT_Spot!P29</f>
        <v>0</v>
      </c>
      <c r="G29">
        <f>PPCL_NG!P29</f>
        <v>82.31</v>
      </c>
      <c r="H29">
        <f>PPCL_Spot!P29</f>
        <v>0</v>
      </c>
      <c r="I29">
        <f>Bawana_NG!P29</f>
        <v>134.60499516656751</v>
      </c>
      <c r="J29">
        <f>Bawana_RLNG!P29</f>
        <v>0</v>
      </c>
      <c r="K29">
        <f>Bawana_Spot!P29</f>
        <v>93.38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1246.3644651678776</v>
      </c>
      <c r="P29" s="36">
        <v>118.3754832309512</v>
      </c>
      <c r="Q29" s="36">
        <v>38.245617746437489</v>
      </c>
      <c r="R29" s="38">
        <v>22.66</v>
      </c>
      <c r="S29" s="38">
        <v>7.94</v>
      </c>
      <c r="T29" s="37">
        <f>SUMPRODUCT(LTA!J29:AN29,LTA!J$101:AN$101,LTA!J$103:AN$103)</f>
        <v>90.15</v>
      </c>
      <c r="U29" s="37">
        <f>SUMPRODUCT(LTA!J29:AN29,LTA!J$102:AN$102,LTA!J$103:AN$103)</f>
        <v>112.96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326.79999999999995</v>
      </c>
      <c r="AB29" s="75">
        <f>-STOA!N29</f>
        <v>0</v>
      </c>
      <c r="AC29">
        <f t="shared" si="0"/>
        <v>19.930856706201844</v>
      </c>
      <c r="AD29">
        <f t="shared" si="1"/>
        <v>2352.7901797463992</v>
      </c>
      <c r="AE29">
        <f>'IDT-1'!B29</f>
        <v>0</v>
      </c>
      <c r="AF29" s="24"/>
      <c r="AG29">
        <f t="shared" si="2"/>
        <v>2352.7901797463992</v>
      </c>
      <c r="AI29" s="34">
        <f>PXIL!H29</f>
        <v>0</v>
      </c>
      <c r="AJ29" s="34">
        <f>PXIL!N29</f>
        <v>0</v>
      </c>
      <c r="AK29" s="34">
        <f>RTM_IEX!H29</f>
        <v>73.36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11.343668000000001</v>
      </c>
      <c r="E30">
        <f>GT_NG!P30</f>
        <v>14.226807140766756</v>
      </c>
      <c r="F30">
        <f>GT_Spot!P30</f>
        <v>0</v>
      </c>
      <c r="G30">
        <f>PPCL_NG!P30</f>
        <v>82.31</v>
      </c>
      <c r="H30">
        <f>PPCL_Spot!P30</f>
        <v>0</v>
      </c>
      <c r="I30">
        <f>Bawana_NG!P30</f>
        <v>134.60499516656751</v>
      </c>
      <c r="J30">
        <f>Bawana_RLNG!P30</f>
        <v>0</v>
      </c>
      <c r="K30">
        <f>Bawana_Spot!P30</f>
        <v>93.38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1188.446392893547</v>
      </c>
      <c r="P30" s="36">
        <v>118.37992939775434</v>
      </c>
      <c r="Q30" s="36">
        <v>38.245617746437489</v>
      </c>
      <c r="R30" s="38">
        <v>27.539999999999996</v>
      </c>
      <c r="S30" s="38">
        <v>7.94</v>
      </c>
      <c r="T30" s="37">
        <f>SUMPRODUCT(LTA!J30:AN30,LTA!J$101:AN$101,LTA!J$103:AN$103)</f>
        <v>105.34</v>
      </c>
      <c r="U30" s="37">
        <f>SUMPRODUCT(LTA!J30:AN30,LTA!J$102:AN$102,LTA!J$103:AN$103)</f>
        <v>110.96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326.79999999999995</v>
      </c>
      <c r="AB30" s="75">
        <f>-STOA!N30</f>
        <v>0</v>
      </c>
      <c r="AC30">
        <f t="shared" si="0"/>
        <v>19.644806246898614</v>
      </c>
      <c r="AD30">
        <f t="shared" si="1"/>
        <v>2319.0226040981747</v>
      </c>
      <c r="AE30">
        <f>'IDT-1'!B30</f>
        <v>0</v>
      </c>
      <c r="AF30" s="24"/>
      <c r="AG30">
        <f t="shared" si="2"/>
        <v>2319.0226040981747</v>
      </c>
      <c r="AI30" s="34">
        <f>PXIL!H30</f>
        <v>0</v>
      </c>
      <c r="AJ30" s="34">
        <f>PXIL!N30</f>
        <v>0</v>
      </c>
      <c r="AK30" s="34">
        <f>RTM_IEX!H30</f>
        <v>79.150000000000006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11.343668000000001</v>
      </c>
      <c r="E31">
        <f>GT_NG!P31</f>
        <v>14.226807140766756</v>
      </c>
      <c r="F31">
        <f>GT_Spot!P31</f>
        <v>0</v>
      </c>
      <c r="G31">
        <f>PPCL_NG!P31</f>
        <v>82.31</v>
      </c>
      <c r="H31">
        <f>PPCL_Spot!P31</f>
        <v>0</v>
      </c>
      <c r="I31">
        <f>Bawana_NG!P31</f>
        <v>134.60499516656751</v>
      </c>
      <c r="J31">
        <f>Bawana_RLNG!P31</f>
        <v>0</v>
      </c>
      <c r="K31">
        <f>Bawana_Spot!P31</f>
        <v>93.38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1130.5280325714066</v>
      </c>
      <c r="P31" s="36">
        <v>118.37425757943245</v>
      </c>
      <c r="Q31" s="36">
        <v>38.245617746437489</v>
      </c>
      <c r="R31" s="38">
        <v>36.68</v>
      </c>
      <c r="S31" s="38">
        <v>7.94</v>
      </c>
      <c r="T31" s="37">
        <f>SUMPRODUCT(LTA!J31:AN31,LTA!J$101:AN$101,LTA!J$103:AN$103)</f>
        <v>126.84</v>
      </c>
      <c r="U31" s="37">
        <f>SUMPRODUCT(LTA!J31:AN31,LTA!J$102:AN$102,LTA!J$103:AN$103)</f>
        <v>108.46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326.89999999999998</v>
      </c>
      <c r="AB31" s="75">
        <f>-STOA!N31</f>
        <v>0</v>
      </c>
      <c r="AC31">
        <f t="shared" si="0"/>
        <v>19.136068376918733</v>
      </c>
      <c r="AD31">
        <f t="shared" si="1"/>
        <v>2258.9673098276921</v>
      </c>
      <c r="AE31">
        <f>'IDT-1'!B31</f>
        <v>0</v>
      </c>
      <c r="AF31" s="24"/>
      <c r="AG31">
        <f t="shared" si="2"/>
        <v>2258.9673098276921</v>
      </c>
      <c r="AI31" s="34">
        <f>PXIL!H31</f>
        <v>0</v>
      </c>
      <c r="AJ31" s="34">
        <f>PXIL!N31</f>
        <v>0</v>
      </c>
      <c r="AK31" s="34">
        <f>RTM_IEX!H31</f>
        <v>48.27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11.343668000000001</v>
      </c>
      <c r="E32">
        <f>GT_NG!P32</f>
        <v>14.226807140766756</v>
      </c>
      <c r="F32">
        <f>GT_Spot!P32</f>
        <v>0</v>
      </c>
      <c r="G32">
        <f>PPCL_NG!P32</f>
        <v>82.31</v>
      </c>
      <c r="H32">
        <f>PPCL_Spot!P32</f>
        <v>0</v>
      </c>
      <c r="I32">
        <f>Bawana_NG!P32</f>
        <v>134.60499516656751</v>
      </c>
      <c r="J32">
        <f>Bawana_RLNG!P32</f>
        <v>0</v>
      </c>
      <c r="K32">
        <f>Bawana_Spot!P32</f>
        <v>93.38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1082.2618836492823</v>
      </c>
      <c r="P32" s="36">
        <v>118.37425757943245</v>
      </c>
      <c r="Q32" s="36">
        <v>38.245617746437489</v>
      </c>
      <c r="R32" s="38">
        <v>37.35</v>
      </c>
      <c r="S32" s="38">
        <v>7.94</v>
      </c>
      <c r="T32" s="37">
        <f>SUMPRODUCT(LTA!J32:AN32,LTA!J$101:AN$101,LTA!J$103:AN$103)</f>
        <v>160.94</v>
      </c>
      <c r="U32" s="37">
        <f>SUMPRODUCT(LTA!J32:AN32,LTA!J$102:AN$102,LTA!J$103:AN$103)</f>
        <v>105.96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326.89999999999998</v>
      </c>
      <c r="AB32" s="75">
        <f>-STOA!N32</f>
        <v>0</v>
      </c>
      <c r="AC32">
        <f t="shared" si="0"/>
        <v>18.977340725972887</v>
      </c>
      <c r="AD32">
        <f t="shared" si="1"/>
        <v>2240.2298885565137</v>
      </c>
      <c r="AE32">
        <f>'IDT-1'!B32</f>
        <v>0</v>
      </c>
      <c r="AF32" s="24"/>
      <c r="AG32">
        <f t="shared" si="2"/>
        <v>2240.2298885565137</v>
      </c>
      <c r="AI32" s="34">
        <f>PXIL!H32</f>
        <v>0</v>
      </c>
      <c r="AJ32" s="34">
        <f>PXIL!N32</f>
        <v>0</v>
      </c>
      <c r="AK32" s="34">
        <f>RTM_IEX!H32</f>
        <v>45.37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11.343668000000001</v>
      </c>
      <c r="E33">
        <f>GT_NG!P33</f>
        <v>14.226807140766756</v>
      </c>
      <c r="F33">
        <f>GT_Spot!P33</f>
        <v>0</v>
      </c>
      <c r="G33">
        <f>PPCL_NG!P33</f>
        <v>82.31</v>
      </c>
      <c r="H33">
        <f>PPCL_Spot!P33</f>
        <v>0</v>
      </c>
      <c r="I33">
        <f>Bawana_NG!P33</f>
        <v>134.60499516656751</v>
      </c>
      <c r="J33">
        <f>Bawana_RLNG!P33</f>
        <v>0</v>
      </c>
      <c r="K33">
        <f>Bawana_Spot!P33</f>
        <v>93.38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1033.1980827243451</v>
      </c>
      <c r="P33" s="36">
        <v>86.875025479530493</v>
      </c>
      <c r="Q33" s="36">
        <v>25.31</v>
      </c>
      <c r="R33" s="38">
        <v>39.1</v>
      </c>
      <c r="S33" s="38">
        <v>7.94</v>
      </c>
      <c r="T33" s="37">
        <f>SUMPRODUCT(LTA!J33:AN33,LTA!J$101:AN$101,LTA!J$103:AN$103)</f>
        <v>198.21</v>
      </c>
      <c r="U33" s="37">
        <f>SUMPRODUCT(LTA!J33:AN33,LTA!J$102:AN$102,LTA!J$103:AN$103)</f>
        <v>105.97999999999999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326.89999999999998</v>
      </c>
      <c r="AB33" s="75">
        <f>-STOA!N33</f>
        <v>0</v>
      </c>
      <c r="AC33">
        <f t="shared" si="0"/>
        <v>18.933504059494162</v>
      </c>
      <c r="AD33">
        <f t="shared" si="1"/>
        <v>2235.0550744517159</v>
      </c>
      <c r="AE33">
        <f>'IDT-1'!B33</f>
        <v>0</v>
      </c>
      <c r="AF33" s="24"/>
      <c r="AG33">
        <f t="shared" si="2"/>
        <v>2235.0550744517159</v>
      </c>
      <c r="AI33" s="34">
        <f>PXIL!H33</f>
        <v>0</v>
      </c>
      <c r="AJ33" s="34">
        <f>PXIL!N33</f>
        <v>0</v>
      </c>
      <c r="AK33" s="34">
        <f>RTM_IEX!H33</f>
        <v>94.61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11.343668000000001</v>
      </c>
      <c r="E34">
        <f>GT_NG!P34</f>
        <v>14.226807140766756</v>
      </c>
      <c r="F34">
        <f>GT_Spot!P34</f>
        <v>0</v>
      </c>
      <c r="G34">
        <f>PPCL_NG!P34</f>
        <v>82.31</v>
      </c>
      <c r="H34">
        <f>PPCL_Spot!P34</f>
        <v>0</v>
      </c>
      <c r="I34">
        <f>Bawana_NG!P34</f>
        <v>134.60499516656751</v>
      </c>
      <c r="J34">
        <f>Bawana_RLNG!P34</f>
        <v>0</v>
      </c>
      <c r="K34">
        <f>Bawana_Spot!P34</f>
        <v>93.38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1032.3505250261856</v>
      </c>
      <c r="P34" s="36">
        <v>57.916024435445131</v>
      </c>
      <c r="Q34" s="36">
        <v>25.31</v>
      </c>
      <c r="R34" s="38">
        <v>40.819999999999993</v>
      </c>
      <c r="S34" s="38">
        <v>7.67</v>
      </c>
      <c r="T34" s="37">
        <f>SUMPRODUCT(LTA!J34:AN34,LTA!J$101:AN$101,LTA!J$103:AN$103)</f>
        <v>237.53</v>
      </c>
      <c r="U34" s="37">
        <f>SUMPRODUCT(LTA!J34:AN34,LTA!J$102:AN$102,LTA!J$103:AN$103)</f>
        <v>104.97999999999999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326.89999999999998</v>
      </c>
      <c r="AB34" s="75">
        <f>-STOA!N34</f>
        <v>0</v>
      </c>
      <c r="AC34">
        <f t="shared" si="0"/>
        <v>18.960412966059302</v>
      </c>
      <c r="AD34">
        <f t="shared" si="1"/>
        <v>2238.2316068029054</v>
      </c>
      <c r="AE34">
        <f>'IDT-1'!B34</f>
        <v>0</v>
      </c>
      <c r="AF34" s="24"/>
      <c r="AG34">
        <f t="shared" si="2"/>
        <v>2238.2316068029054</v>
      </c>
      <c r="AI34" s="34">
        <f>PXIL!H34</f>
        <v>0</v>
      </c>
      <c r="AJ34" s="34">
        <f>PXIL!N34</f>
        <v>0</v>
      </c>
      <c r="AK34" s="34">
        <f>RTM_IEX!H34</f>
        <v>87.85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11.343668000000001</v>
      </c>
      <c r="E35">
        <f>GT_NG!P35</f>
        <v>14.226807140766756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134.60499516656751</v>
      </c>
      <c r="J35">
        <f>Bawana_RLNG!P35</f>
        <v>0</v>
      </c>
      <c r="K35">
        <f>Bawana_Spot!P35</f>
        <v>93.38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1021.2609342909579</v>
      </c>
      <c r="P35" s="36">
        <v>57.916024435445131</v>
      </c>
      <c r="Q35" s="36">
        <v>25.31</v>
      </c>
      <c r="R35" s="38">
        <v>42.52</v>
      </c>
      <c r="S35" s="38">
        <v>3.86</v>
      </c>
      <c r="T35" s="37">
        <f>SUMPRODUCT(LTA!J35:AN35,LTA!J$101:AN$101,LTA!J$103:AN$103)</f>
        <v>285.52</v>
      </c>
      <c r="U35" s="37">
        <f>SUMPRODUCT(LTA!J35:AN35,LTA!J$102:AN$102,LTA!J$103:AN$103)</f>
        <v>107.97999999999999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347.50999999999993</v>
      </c>
      <c r="AB35" s="75">
        <f>-STOA!N35</f>
        <v>0</v>
      </c>
      <c r="AC35">
        <f t="shared" si="0"/>
        <v>18.826520403883386</v>
      </c>
      <c r="AD35">
        <f t="shared" si="1"/>
        <v>2222.4259086298534</v>
      </c>
      <c r="AE35">
        <f>'IDT-1'!B35</f>
        <v>0</v>
      </c>
      <c r="AF35" s="24"/>
      <c r="AG35">
        <f t="shared" si="2"/>
        <v>2222.4259086298534</v>
      </c>
      <c r="AI35" s="34">
        <f>PXIL!H35</f>
        <v>0</v>
      </c>
      <c r="AJ35" s="34">
        <f>PXIL!N35</f>
        <v>0</v>
      </c>
      <c r="AK35" s="34">
        <f>RTM_IEX!H35</f>
        <v>13.51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11.343668000000001</v>
      </c>
      <c r="E36">
        <f>GT_NG!P36</f>
        <v>14.226807140766756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134.60499516656751</v>
      </c>
      <c r="J36">
        <f>Bawana_RLNG!P36</f>
        <v>0</v>
      </c>
      <c r="K36">
        <f>Bawana_Spot!P36</f>
        <v>93.38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1021.2609342909579</v>
      </c>
      <c r="P36" s="36">
        <v>57.915454759475793</v>
      </c>
      <c r="Q36" s="36">
        <v>25.31</v>
      </c>
      <c r="R36" s="38">
        <v>46.16</v>
      </c>
      <c r="S36" s="38">
        <v>3.86</v>
      </c>
      <c r="T36" s="37">
        <f>SUMPRODUCT(LTA!J36:AN36,LTA!J$101:AN$101,LTA!J$103:AN$103)</f>
        <v>326.77999999999997</v>
      </c>
      <c r="U36" s="37">
        <f>SUMPRODUCT(LTA!J36:AN36,LTA!J$102:AN$102,LTA!J$103:AN$103)</f>
        <v>109.99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347.50999999999993</v>
      </c>
      <c r="AB36" s="75">
        <f>-STOA!N36</f>
        <v>0</v>
      </c>
      <c r="AC36">
        <f t="shared" si="0"/>
        <v>19.35273919262703</v>
      </c>
      <c r="AD36">
        <f t="shared" si="1"/>
        <v>2226.2991201651407</v>
      </c>
      <c r="AE36">
        <f>'IDT-1'!B36</f>
        <v>0</v>
      </c>
      <c r="AF36" s="24"/>
      <c r="AG36">
        <f t="shared" si="2"/>
        <v>2226.2991201651407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-29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11.343668000000001</v>
      </c>
      <c r="E37">
        <f>GT_NG!P37</f>
        <v>14.226807140766756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134.60499516656751</v>
      </c>
      <c r="J37">
        <f>Bawana_RLNG!P37</f>
        <v>0</v>
      </c>
      <c r="K37">
        <f>Bawana_Spot!P37</f>
        <v>93.38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985.84893830259682</v>
      </c>
      <c r="P37" s="36">
        <v>57.914827647794247</v>
      </c>
      <c r="Q37" s="36">
        <v>25.31</v>
      </c>
      <c r="R37" s="38">
        <v>48.99</v>
      </c>
      <c r="S37" s="38">
        <v>3.86</v>
      </c>
      <c r="T37" s="37">
        <f>SUMPRODUCT(LTA!J37:AN37,LTA!J$101:AN$101,LTA!J$103:AN$103)</f>
        <v>370.57</v>
      </c>
      <c r="U37" s="37">
        <f>SUMPRODUCT(LTA!J37:AN37,LTA!J$102:AN$102,LTA!J$103:AN$103)</f>
        <v>111.5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347.50999999999993</v>
      </c>
      <c r="AB37" s="75">
        <f>-STOA!N37</f>
        <v>0</v>
      </c>
      <c r="AC37">
        <f t="shared" si="0"/>
        <v>19.213901584564887</v>
      </c>
      <c r="AD37">
        <f t="shared" si="1"/>
        <v>2268.1553346731598</v>
      </c>
      <c r="AE37">
        <f>'IDT-1'!B37</f>
        <v>0</v>
      </c>
      <c r="AF37" s="24"/>
      <c r="AG37">
        <f t="shared" si="2"/>
        <v>2268.1553346731598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11.343668000000001</v>
      </c>
      <c r="E38">
        <f>GT_NG!P38</f>
        <v>14.226807140766756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134.60499516656751</v>
      </c>
      <c r="J38">
        <f>Bawana_RLNG!P38</f>
        <v>0</v>
      </c>
      <c r="K38">
        <f>Bawana_Spot!P38</f>
        <v>93.38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980.24479464953004</v>
      </c>
      <c r="P38" s="36">
        <v>57.914827647794247</v>
      </c>
      <c r="Q38" s="36">
        <v>25.31</v>
      </c>
      <c r="R38" s="38">
        <v>48.03</v>
      </c>
      <c r="S38" s="38">
        <v>3.86</v>
      </c>
      <c r="T38" s="37">
        <f>SUMPRODUCT(LTA!J38:AN38,LTA!J$101:AN$101,LTA!J$103:AN$103)</f>
        <v>411.99</v>
      </c>
      <c r="U38" s="37">
        <f>SUMPRODUCT(LTA!J38:AN38,LTA!J$102:AN$102,LTA!J$103:AN$103)</f>
        <v>112.5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347.50999999999993</v>
      </c>
      <c r="AB38" s="75">
        <f>-STOA!N38</f>
        <v>0</v>
      </c>
      <c r="AC38">
        <f t="shared" si="0"/>
        <v>19.633686986027573</v>
      </c>
      <c r="AD38">
        <f t="shared" si="1"/>
        <v>2289.5914056186307</v>
      </c>
      <c r="AE38">
        <f>'IDT-1'!B38</f>
        <v>0</v>
      </c>
      <c r="AF38" s="24"/>
      <c r="AG38">
        <f t="shared" si="2"/>
        <v>2289.5914056186307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-14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14.103453321627157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134.60499516656751</v>
      </c>
      <c r="J39">
        <f>Bawana_RLNG!P39</f>
        <v>0</v>
      </c>
      <c r="K39">
        <f>Bawana_Spot!P39</f>
        <v>93.38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980.24479464953004</v>
      </c>
      <c r="P39" s="36">
        <v>57.914827647794247</v>
      </c>
      <c r="Q39" s="36">
        <v>25.31</v>
      </c>
      <c r="R39" s="38">
        <v>48.344964066243108</v>
      </c>
      <c r="S39" s="38">
        <v>3.86</v>
      </c>
      <c r="T39" s="37">
        <f>SUMPRODUCT(LTA!J39:AN39,LTA!J$101:AN$101,LTA!J$103:AN$103)</f>
        <v>438.23</v>
      </c>
      <c r="U39" s="37">
        <f>SUMPRODUCT(LTA!J39:AN39,LTA!J$102:AN$102,LTA!J$103:AN$103)</f>
        <v>113.5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347.50999999999993</v>
      </c>
      <c r="AB39" s="75">
        <f>-STOA!N39</f>
        <v>0</v>
      </c>
      <c r="AC39">
        <f t="shared" si="0"/>
        <v>19.837682739728578</v>
      </c>
      <c r="AD39">
        <f t="shared" si="1"/>
        <v>2319.6980321120332</v>
      </c>
      <c r="AE39">
        <f>'IDT-1'!B39</f>
        <v>0</v>
      </c>
      <c r="AF39" s="24"/>
      <c r="AG39">
        <f t="shared" si="2"/>
        <v>2319.6980321120332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-11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14.103453321627157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134.60499516656751</v>
      </c>
      <c r="J40">
        <f>Bawana_RLNG!P40</f>
        <v>0</v>
      </c>
      <c r="K40">
        <f>Bawana_Spot!P40</f>
        <v>93.38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976.27961056657807</v>
      </c>
      <c r="P40" s="36">
        <v>57.92</v>
      </c>
      <c r="Q40" s="36">
        <v>25.31</v>
      </c>
      <c r="R40" s="38">
        <v>48.96</v>
      </c>
      <c r="S40" s="38">
        <v>3.86</v>
      </c>
      <c r="T40" s="37">
        <f>SUMPRODUCT(LTA!J40:AN40,LTA!J$101:AN$101,LTA!J$103:AN$103)</f>
        <v>476.32</v>
      </c>
      <c r="U40" s="37">
        <f>SUMPRODUCT(LTA!J40:AN40,LTA!J$102:AN$102,LTA!J$103:AN$103)</f>
        <v>114.5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347.50999999999993</v>
      </c>
      <c r="AB40" s="75">
        <f>-STOA!N40</f>
        <v>0</v>
      </c>
      <c r="AC40">
        <f t="shared" si="0"/>
        <v>20.198814208060085</v>
      </c>
      <c r="AD40">
        <f t="shared" si="1"/>
        <v>2384.4219248467125</v>
      </c>
      <c r="AE40">
        <f>'IDT-1'!B40</f>
        <v>0</v>
      </c>
      <c r="AF40" s="24"/>
      <c r="AG40">
        <f t="shared" si="2"/>
        <v>2384.4219248467125</v>
      </c>
      <c r="AI40" s="34">
        <f>PXIL!H40</f>
        <v>0</v>
      </c>
      <c r="AJ40" s="34">
        <f>PXIL!N40</f>
        <v>0</v>
      </c>
      <c r="AK40" s="34">
        <f>RTM_IEX!H40</f>
        <v>18.34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14.103453321627157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134.60499516656751</v>
      </c>
      <c r="J41">
        <f>Bawana_RLNG!P41</f>
        <v>0</v>
      </c>
      <c r="K41">
        <f>Bawana_Spot!P41</f>
        <v>93.38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1010.9882992771239</v>
      </c>
      <c r="P41" s="36">
        <v>57.92</v>
      </c>
      <c r="Q41" s="36">
        <v>17.96</v>
      </c>
      <c r="R41" s="38">
        <v>49.85</v>
      </c>
      <c r="S41" s="38">
        <v>3.86</v>
      </c>
      <c r="T41" s="37">
        <f>SUMPRODUCT(LTA!J41:AN41,LTA!J$101:AN$101,LTA!J$103:AN$103)</f>
        <v>513.03</v>
      </c>
      <c r="U41" s="37">
        <f>SUMPRODUCT(LTA!J41:AN41,LTA!J$102:AN$102,LTA!J$103:AN$103)</f>
        <v>108.5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347.50999999999993</v>
      </c>
      <c r="AB41" s="75">
        <f>-STOA!N41</f>
        <v>0</v>
      </c>
      <c r="AC41">
        <f t="shared" si="0"/>
        <v>21.318355193228669</v>
      </c>
      <c r="AD41">
        <f t="shared" si="1"/>
        <v>2516.5810725720889</v>
      </c>
      <c r="AE41">
        <f>'IDT-1'!B41</f>
        <v>0</v>
      </c>
      <c r="AF41" s="24"/>
      <c r="AG41">
        <f t="shared" si="2"/>
        <v>2516.5810725720889</v>
      </c>
      <c r="AI41" s="34">
        <f>PXIL!H41</f>
        <v>0</v>
      </c>
      <c r="AJ41" s="34">
        <f>PXIL!N41</f>
        <v>0</v>
      </c>
      <c r="AK41" s="34">
        <f>RTM_IEX!H41</f>
        <v>92.66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14.103453321627157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134.60499516656751</v>
      </c>
      <c r="J42">
        <f>Bawana_RLNG!P42</f>
        <v>0</v>
      </c>
      <c r="K42">
        <f>Bawana_Spot!P42</f>
        <v>93.38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1004.9514163744445</v>
      </c>
      <c r="P42" s="36">
        <v>57.92</v>
      </c>
      <c r="Q42" s="36">
        <v>17.96</v>
      </c>
      <c r="R42" s="38">
        <v>49.7</v>
      </c>
      <c r="S42" s="38">
        <v>3.86</v>
      </c>
      <c r="T42" s="37">
        <f>SUMPRODUCT(LTA!J42:AN42,LTA!J$101:AN$101,LTA!J$103:AN$103)</f>
        <v>546.27</v>
      </c>
      <c r="U42" s="37">
        <f>SUMPRODUCT(LTA!J42:AN42,LTA!J$102:AN$102,LTA!J$103:AN$103)</f>
        <v>109.5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347.50999999999993</v>
      </c>
      <c r="AB42" s="75">
        <f>-STOA!N42</f>
        <v>0</v>
      </c>
      <c r="AC42">
        <f t="shared" si="0"/>
        <v>21.854133376846164</v>
      </c>
      <c r="AD42">
        <f t="shared" si="1"/>
        <v>2579.8284114857925</v>
      </c>
      <c r="AE42">
        <f>'IDT-1'!B42</f>
        <v>0</v>
      </c>
      <c r="AF42" s="24"/>
      <c r="AG42">
        <f t="shared" si="2"/>
        <v>2579.8284114857925</v>
      </c>
      <c r="AI42" s="34">
        <f>PXIL!H42</f>
        <v>0</v>
      </c>
      <c r="AJ42" s="34">
        <f>PXIL!N42</f>
        <v>0</v>
      </c>
      <c r="AK42" s="34">
        <f>RTM_IEX!H42</f>
        <v>128.38999999999999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14.103453321627157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134.60474200226557</v>
      </c>
      <c r="J43">
        <f>Bawana_RLNG!P43</f>
        <v>0</v>
      </c>
      <c r="K43">
        <f>Bawana_Spot!P43</f>
        <v>93.39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993.53991513608457</v>
      </c>
      <c r="P43" s="36">
        <v>118.38</v>
      </c>
      <c r="Q43" s="36">
        <v>17.96</v>
      </c>
      <c r="R43" s="38">
        <v>49.989999999999995</v>
      </c>
      <c r="S43" s="38">
        <v>7.66</v>
      </c>
      <c r="T43" s="37">
        <f>SUMPRODUCT(LTA!J43:AN43,LTA!J$101:AN$101,LTA!J$103:AN$103)</f>
        <v>572.15</v>
      </c>
      <c r="U43" s="37">
        <f>SUMPRODUCT(LTA!J43:AN43,LTA!J$102:AN$102,LTA!J$103:AN$103)</f>
        <v>109.49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351.37</v>
      </c>
      <c r="AB43" s="75">
        <f>-STOA!N43</f>
        <v>0</v>
      </c>
      <c r="AC43">
        <f t="shared" si="0"/>
        <v>22.144842639863807</v>
      </c>
      <c r="AD43">
        <f t="shared" si="1"/>
        <v>2614.1459478201132</v>
      </c>
      <c r="AE43">
        <f>'IDT-1'!B43</f>
        <v>0</v>
      </c>
      <c r="AF43" s="24"/>
      <c r="AG43">
        <f t="shared" si="2"/>
        <v>2614.1459478201132</v>
      </c>
      <c r="AI43" s="34">
        <f>PXIL!H43</f>
        <v>0</v>
      </c>
      <c r="AJ43" s="34">
        <f>PXIL!N43</f>
        <v>0</v>
      </c>
      <c r="AK43" s="34">
        <f>RTM_IEX!H43</f>
        <v>80.12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14.103453321627157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134.60474200226557</v>
      </c>
      <c r="J44">
        <f>Bawana_RLNG!P44</f>
        <v>0</v>
      </c>
      <c r="K44">
        <f>Bawana_Spot!P44</f>
        <v>93.39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992.51594208040831</v>
      </c>
      <c r="P44" s="36">
        <v>118.38</v>
      </c>
      <c r="Q44" s="36">
        <v>17.96</v>
      </c>
      <c r="R44" s="38">
        <v>49.989999999999995</v>
      </c>
      <c r="S44" s="38">
        <v>7.66</v>
      </c>
      <c r="T44" s="37">
        <f>SUMPRODUCT(LTA!J44:AN44,LTA!J$101:AN$101,LTA!J$103:AN$103)</f>
        <v>595.95000000000005</v>
      </c>
      <c r="U44" s="37">
        <f>SUMPRODUCT(LTA!J44:AN44,LTA!J$102:AN$102,LTA!J$103:AN$103)</f>
        <v>110.99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351.37</v>
      </c>
      <c r="AB44" s="75">
        <f>-STOA!N44</f>
        <v>0</v>
      </c>
      <c r="AC44">
        <f t="shared" si="0"/>
        <v>22.494753266196128</v>
      </c>
      <c r="AD44">
        <f t="shared" si="1"/>
        <v>2655.452064138105</v>
      </c>
      <c r="AE44">
        <f>'IDT-1'!B44</f>
        <v>0</v>
      </c>
      <c r="AF44" s="24"/>
      <c r="AG44">
        <f t="shared" si="2"/>
        <v>2655.452064138105</v>
      </c>
      <c r="AI44" s="34">
        <f>PXIL!H44</f>
        <v>0</v>
      </c>
      <c r="AJ44" s="34">
        <f>PXIL!N44</f>
        <v>0</v>
      </c>
      <c r="AK44" s="34">
        <f>RTM_IEX!H44</f>
        <v>97.5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14.103453321627157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134.60499516656751</v>
      </c>
      <c r="J45">
        <f>Bawana_RLNG!P45</f>
        <v>0</v>
      </c>
      <c r="K45">
        <f>Bawana_Spot!P45</f>
        <v>93.39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992.3628822409845</v>
      </c>
      <c r="P45" s="36">
        <v>118.38</v>
      </c>
      <c r="Q45" s="36">
        <v>17.96</v>
      </c>
      <c r="R45" s="38">
        <v>49.37</v>
      </c>
      <c r="S45" s="38">
        <v>7.66</v>
      </c>
      <c r="T45" s="37">
        <f>SUMPRODUCT(LTA!J45:AN45,LTA!J$101:AN$101,LTA!J$103:AN$103)</f>
        <v>609.21</v>
      </c>
      <c r="U45" s="37">
        <f>SUMPRODUCT(LTA!J45:AN45,LTA!J$102:AN$102,LTA!J$103:AN$103)</f>
        <v>112.49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351.37</v>
      </c>
      <c r="AB45" s="75">
        <f>-STOA!N45</f>
        <v>0</v>
      </c>
      <c r="AC45">
        <f t="shared" si="0"/>
        <v>22.782513690125104</v>
      </c>
      <c r="AD45">
        <f t="shared" si="1"/>
        <v>2689.421497039054</v>
      </c>
      <c r="AE45">
        <f>'IDT-1'!B45</f>
        <v>0</v>
      </c>
      <c r="AF45" s="24"/>
      <c r="AG45">
        <f t="shared" si="2"/>
        <v>2689.421497039054</v>
      </c>
      <c r="AI45" s="34">
        <f>PXIL!H45</f>
        <v>0</v>
      </c>
      <c r="AJ45" s="34">
        <f>PXIL!N45</f>
        <v>0</v>
      </c>
      <c r="AK45" s="34">
        <f>RTM_IEX!H45</f>
        <v>117.77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14.103453321627157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134.60499516656751</v>
      </c>
      <c r="J46">
        <f>Bawana_RLNG!P46</f>
        <v>0</v>
      </c>
      <c r="K46">
        <f>Bawana_Spot!P46</f>
        <v>93.39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988.87469499008876</v>
      </c>
      <c r="P46" s="36">
        <v>118.38</v>
      </c>
      <c r="Q46" s="36">
        <v>17.96</v>
      </c>
      <c r="R46" s="38">
        <v>49.37</v>
      </c>
      <c r="S46" s="38">
        <v>7.66</v>
      </c>
      <c r="T46" s="37">
        <f>SUMPRODUCT(LTA!J46:AN46,LTA!J$101:AN$101,LTA!J$103:AN$103)</f>
        <v>613.45000000000005</v>
      </c>
      <c r="U46" s="37">
        <f>SUMPRODUCT(LTA!J46:AN46,LTA!J$102:AN$102,LTA!J$103:AN$103)</f>
        <v>114.99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351.37</v>
      </c>
      <c r="AB46" s="75">
        <f>-STOA!N46</f>
        <v>0</v>
      </c>
      <c r="AC46">
        <f t="shared" si="0"/>
        <v>23.166576917217576</v>
      </c>
      <c r="AD46">
        <f t="shared" si="1"/>
        <v>2734.7592465610651</v>
      </c>
      <c r="AE46">
        <f>'IDT-1'!B46</f>
        <v>0</v>
      </c>
      <c r="AF46" s="24"/>
      <c r="AG46">
        <f t="shared" si="2"/>
        <v>2734.7592465610651</v>
      </c>
      <c r="AI46" s="34">
        <f>PXIL!H46</f>
        <v>0</v>
      </c>
      <c r="AJ46" s="34">
        <f>PXIL!N46</f>
        <v>0</v>
      </c>
      <c r="AK46" s="34">
        <f>RTM_IEX!H46</f>
        <v>160.24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14.103453321627157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134.60499516656751</v>
      </c>
      <c r="J47">
        <f>Bawana_RLNG!P47</f>
        <v>0</v>
      </c>
      <c r="K47">
        <f>Bawana_Spot!P47</f>
        <v>93.39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981.35424314859233</v>
      </c>
      <c r="P47" s="36">
        <v>118.38</v>
      </c>
      <c r="Q47" s="36">
        <v>38.250000000000007</v>
      </c>
      <c r="R47" s="38">
        <v>49.65</v>
      </c>
      <c r="S47" s="38">
        <v>7.66</v>
      </c>
      <c r="T47" s="37">
        <f>SUMPRODUCT(LTA!J47:AN47,LTA!J$101:AN$101,LTA!J$103:AN$103)</f>
        <v>614.37</v>
      </c>
      <c r="U47" s="37">
        <f>SUMPRODUCT(LTA!J47:AN47,LTA!J$102:AN$102,LTA!J$103:AN$103)</f>
        <v>114.29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351.37</v>
      </c>
      <c r="AB47" s="75">
        <f>-STOA!N47</f>
        <v>0</v>
      </c>
      <c r="AC47">
        <f t="shared" si="0"/>
        <v>23.561793121749009</v>
      </c>
      <c r="AD47">
        <f t="shared" si="1"/>
        <v>2781.4135785150384</v>
      </c>
      <c r="AE47">
        <f>'IDT-1'!B47</f>
        <v>0</v>
      </c>
      <c r="AF47" s="24"/>
      <c r="AG47">
        <f t="shared" si="2"/>
        <v>2781.4135785150384</v>
      </c>
      <c r="AI47" s="34">
        <f>PXIL!H47</f>
        <v>0</v>
      </c>
      <c r="AJ47" s="34">
        <f>PXIL!N47</f>
        <v>0</v>
      </c>
      <c r="AK47" s="34">
        <f>RTM_IEX!H47</f>
        <v>194.02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14.103453321627157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134.60499516656751</v>
      </c>
      <c r="J48">
        <f>Bawana_RLNG!P48</f>
        <v>0</v>
      </c>
      <c r="K48">
        <f>Bawana_Spot!P48</f>
        <v>93.39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1010.3135433989169</v>
      </c>
      <c r="P48" s="36">
        <v>118.38</v>
      </c>
      <c r="Q48" s="36">
        <v>38.250000000000007</v>
      </c>
      <c r="R48" s="38">
        <v>49.37</v>
      </c>
      <c r="S48" s="38">
        <v>7.66</v>
      </c>
      <c r="T48" s="37">
        <f>SUMPRODUCT(LTA!J48:AN48,LTA!J$101:AN$101,LTA!J$103:AN$103)</f>
        <v>615.70000000000005</v>
      </c>
      <c r="U48" s="37">
        <f>SUMPRODUCT(LTA!J48:AN48,LTA!J$102:AN$102,LTA!J$103:AN$103)</f>
        <v>115.29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351.37</v>
      </c>
      <c r="AB48" s="75">
        <f>-STOA!N48</f>
        <v>0</v>
      </c>
      <c r="AC48">
        <f t="shared" si="0"/>
        <v>23.854779243851731</v>
      </c>
      <c r="AD48">
        <f t="shared" si="1"/>
        <v>2815.9998926432595</v>
      </c>
      <c r="AE48">
        <f>'IDT-1'!B48</f>
        <v>0</v>
      </c>
      <c r="AF48" s="24"/>
      <c r="AG48">
        <f t="shared" si="2"/>
        <v>2815.9998926432595</v>
      </c>
      <c r="AI48" s="34">
        <f>PXIL!H48</f>
        <v>0</v>
      </c>
      <c r="AJ48" s="34">
        <f>PXIL!N48</f>
        <v>0</v>
      </c>
      <c r="AK48" s="34">
        <f>RTM_IEX!H48</f>
        <v>197.89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14.103453321627157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134.60499516656751</v>
      </c>
      <c r="J49">
        <f>Bawana_RLNG!P49</f>
        <v>0</v>
      </c>
      <c r="K49">
        <f>Bawana_Spot!P49</f>
        <v>93.39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1041.3266784928971</v>
      </c>
      <c r="P49" s="36">
        <v>118.38</v>
      </c>
      <c r="Q49" s="36">
        <v>38.250000000000007</v>
      </c>
      <c r="R49" s="38">
        <v>49.07</v>
      </c>
      <c r="S49" s="38">
        <v>7.66</v>
      </c>
      <c r="T49" s="37">
        <f>SUMPRODUCT(LTA!J49:AN49,LTA!J$101:AN$101,LTA!J$103:AN$103)</f>
        <v>624.77</v>
      </c>
      <c r="U49" s="37">
        <f>SUMPRODUCT(LTA!J49:AN49,LTA!J$102:AN$102,LTA!J$103:AN$103)</f>
        <v>119.79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351.37</v>
      </c>
      <c r="AB49" s="75">
        <f>-STOA!N49</f>
        <v>0</v>
      </c>
      <c r="AC49">
        <f t="shared" si="0"/>
        <v>24.437597578641171</v>
      </c>
      <c r="AD49">
        <f t="shared" si="1"/>
        <v>2884.8002094024509</v>
      </c>
      <c r="AE49">
        <f>'IDT-1'!B49</f>
        <v>0</v>
      </c>
      <c r="AF49" s="24"/>
      <c r="AG49">
        <f t="shared" si="2"/>
        <v>2884.8002094024509</v>
      </c>
      <c r="AI49" s="34">
        <f>PXIL!H49</f>
        <v>0</v>
      </c>
      <c r="AJ49" s="34">
        <f>PXIL!N49</f>
        <v>0</v>
      </c>
      <c r="AK49" s="34">
        <f>RTM_IEX!H49</f>
        <v>222.99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14.103453321627157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134.60499516656751</v>
      </c>
      <c r="J50">
        <f>Bawana_RLNG!P50</f>
        <v>0</v>
      </c>
      <c r="K50">
        <f>Bawana_Spot!P50</f>
        <v>93.39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1070.6755081714828</v>
      </c>
      <c r="P50" s="36">
        <v>118.38</v>
      </c>
      <c r="Q50" s="36">
        <v>38.250000000000007</v>
      </c>
      <c r="R50" s="38">
        <v>49.07</v>
      </c>
      <c r="S50" s="38">
        <v>7.66</v>
      </c>
      <c r="T50" s="37">
        <f>SUMPRODUCT(LTA!J50:AN50,LTA!J$101:AN$101,LTA!J$103:AN$103)</f>
        <v>626.29999999999995</v>
      </c>
      <c r="U50" s="37">
        <f>SUMPRODUCT(LTA!J50:AN50,LTA!J$102:AN$102,LTA!J$103:AN$103)</f>
        <v>121.29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351.37</v>
      </c>
      <c r="AB50" s="75">
        <f>-STOA!N50</f>
        <v>0</v>
      </c>
      <c r="AC50">
        <f t="shared" si="0"/>
        <v>24.685219747941289</v>
      </c>
      <c r="AD50">
        <f t="shared" si="1"/>
        <v>2914.0314169117364</v>
      </c>
      <c r="AE50">
        <f>'IDT-1'!B50</f>
        <v>0</v>
      </c>
      <c r="AF50" s="24"/>
      <c r="AG50">
        <f t="shared" si="2"/>
        <v>2914.0314169117364</v>
      </c>
      <c r="AI50" s="34">
        <f>PXIL!H50</f>
        <v>0</v>
      </c>
      <c r="AJ50" s="34">
        <f>PXIL!N50</f>
        <v>0</v>
      </c>
      <c r="AK50" s="34">
        <f>RTM_IEX!H50</f>
        <v>220.09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14.103453321627157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134.60499516656751</v>
      </c>
      <c r="J51">
        <f>Bawana_RLNG!P51</f>
        <v>0</v>
      </c>
      <c r="K51">
        <f>Bawana_Spot!P51</f>
        <v>104.27594097202437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1121.5777403792863</v>
      </c>
      <c r="P51" s="36">
        <v>118.38</v>
      </c>
      <c r="Q51" s="36">
        <v>38.250000000000007</v>
      </c>
      <c r="R51" s="38">
        <v>47.910000000000004</v>
      </c>
      <c r="S51" s="38">
        <v>7.66</v>
      </c>
      <c r="T51" s="37">
        <f>SUMPRODUCT(LTA!J51:AN51,LTA!J$101:AN$101,LTA!J$103:AN$103)</f>
        <v>627.72</v>
      </c>
      <c r="U51" s="37">
        <f>SUMPRODUCT(LTA!J51:AN51,LTA!J$102:AN$102,LTA!J$103:AN$103)</f>
        <v>123.79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351.36999999999995</v>
      </c>
      <c r="AB51" s="75">
        <f>-STOA!N51</f>
        <v>0</v>
      </c>
      <c r="AC51">
        <f t="shared" si="0"/>
        <v>25.097728402651843</v>
      </c>
      <c r="AD51">
        <f t="shared" si="1"/>
        <v>2962.727081436854</v>
      </c>
      <c r="AE51">
        <f>'IDT-1'!B51</f>
        <v>0</v>
      </c>
      <c r="AF51" s="24"/>
      <c r="AG51">
        <f t="shared" si="2"/>
        <v>2962.727081436854</v>
      </c>
      <c r="AI51" s="34">
        <f>PXIL!H51</f>
        <v>0</v>
      </c>
      <c r="AJ51" s="34">
        <f>PXIL!N51</f>
        <v>0</v>
      </c>
      <c r="AK51" s="34">
        <f>RTM_IEX!H51</f>
        <v>204.65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14.103453321627157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134.60499516656751</v>
      </c>
      <c r="J52">
        <f>Bawana_RLNG!P52</f>
        <v>0</v>
      </c>
      <c r="K52">
        <f>Bawana_Spot!P52</f>
        <v>104.27594097202437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1138.7782040104194</v>
      </c>
      <c r="P52" s="36">
        <v>118.38</v>
      </c>
      <c r="Q52" s="36">
        <v>38.250000000000007</v>
      </c>
      <c r="R52" s="38">
        <v>48.46</v>
      </c>
      <c r="S52" s="38">
        <v>7.66</v>
      </c>
      <c r="T52" s="37">
        <f>SUMPRODUCT(LTA!J52:AN52,LTA!J$101:AN$101,LTA!J$103:AN$103)</f>
        <v>629.01</v>
      </c>
      <c r="U52" s="37">
        <f>SUMPRODUCT(LTA!J52:AN52,LTA!J$102:AN$102,LTA!J$103:AN$103)</f>
        <v>126.30000000000001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351.36999999999995</v>
      </c>
      <c r="AB52" s="75">
        <f>-STOA!N52</f>
        <v>0</v>
      </c>
      <c r="AC52">
        <f t="shared" si="0"/>
        <v>25.31924029715336</v>
      </c>
      <c r="AD52">
        <f t="shared" si="1"/>
        <v>2988.8760331734848</v>
      </c>
      <c r="AE52">
        <f>'IDT-1'!B52</f>
        <v>0</v>
      </c>
      <c r="AF52" s="24"/>
      <c r="AG52">
        <f t="shared" si="2"/>
        <v>2988.8760331734848</v>
      </c>
      <c r="AI52" s="34">
        <f>PXIL!H52</f>
        <v>0</v>
      </c>
      <c r="AJ52" s="34">
        <f>PXIL!N52</f>
        <v>0</v>
      </c>
      <c r="AK52" s="34">
        <f>RTM_IEX!H52</f>
        <v>209.47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14.103453321627157</v>
      </c>
      <c r="F53">
        <f>GT_Spot!P53</f>
        <v>0</v>
      </c>
      <c r="G53">
        <f>PPCL_NG!P53</f>
        <v>82.31</v>
      </c>
      <c r="H53">
        <f>PPCL_Spot!P53</f>
        <v>0</v>
      </c>
      <c r="I53">
        <f>Bawana_NG!P53</f>
        <v>134.60499516656751</v>
      </c>
      <c r="J53">
        <f>Bawana_RLNG!P53</f>
        <v>0</v>
      </c>
      <c r="K53">
        <f>Bawana_Spot!P53</f>
        <v>93.38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1158.6076151084671</v>
      </c>
      <c r="P53" s="36">
        <v>118.38</v>
      </c>
      <c r="Q53" s="36">
        <v>38.250000000000007</v>
      </c>
      <c r="R53" s="38">
        <v>48.46</v>
      </c>
      <c r="S53" s="38">
        <v>7.66</v>
      </c>
      <c r="T53" s="37">
        <f>SUMPRODUCT(LTA!J53:AN53,LTA!J$101:AN$101,LTA!J$103:AN$103)</f>
        <v>630.30999999999995</v>
      </c>
      <c r="U53" s="37">
        <f>SUMPRODUCT(LTA!J53:AN53,LTA!J$102:AN$102,LTA!J$103:AN$103)</f>
        <v>138.30000000000001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351.36999999999995</v>
      </c>
      <c r="AB53" s="75">
        <f>-STOA!N53</f>
        <v>0</v>
      </c>
      <c r="AC53">
        <f t="shared" si="0"/>
        <v>25.489789446211962</v>
      </c>
      <c r="AD53">
        <f t="shared" si="1"/>
        <v>3009.0089541504503</v>
      </c>
      <c r="AE53">
        <f>'IDT-1'!B53</f>
        <v>0</v>
      </c>
      <c r="AF53" s="24"/>
      <c r="AG53">
        <f t="shared" si="2"/>
        <v>3009.0089541504503</v>
      </c>
      <c r="AI53" s="34">
        <f>PXIL!H53</f>
        <v>0</v>
      </c>
      <c r="AJ53" s="34">
        <f>PXIL!N53</f>
        <v>0</v>
      </c>
      <c r="AK53" s="34">
        <f>RTM_IEX!H53</f>
        <v>207.54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14.103453321627157</v>
      </c>
      <c r="F54">
        <f>GT_Spot!P54</f>
        <v>0</v>
      </c>
      <c r="G54">
        <f>PPCL_NG!P54</f>
        <v>82.31</v>
      </c>
      <c r="H54">
        <f>PPCL_Spot!P54</f>
        <v>0</v>
      </c>
      <c r="I54">
        <f>Bawana_NG!P54</f>
        <v>134.60499516656751</v>
      </c>
      <c r="J54">
        <f>Bawana_RLNG!P54</f>
        <v>0</v>
      </c>
      <c r="K54">
        <f>Bawana_Spot!P54</f>
        <v>93.38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1168.2600729176172</v>
      </c>
      <c r="P54" s="36">
        <v>118.37504686192469</v>
      </c>
      <c r="Q54" s="36">
        <v>38.250000000000007</v>
      </c>
      <c r="R54" s="38">
        <v>48.744879739523157</v>
      </c>
      <c r="S54" s="38">
        <v>7.66</v>
      </c>
      <c r="T54" s="37">
        <f>SUMPRODUCT(LTA!J54:AN54,LTA!J$101:AN$101,LTA!J$103:AN$103)</f>
        <v>631.56999999999994</v>
      </c>
      <c r="U54" s="37">
        <f>SUMPRODUCT(LTA!J54:AN54,LTA!J$102:AN$102,LTA!J$103:AN$103)</f>
        <v>139.30000000000001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4.83</v>
      </c>
      <c r="Z54" s="34">
        <f>IEX!N54</f>
        <v>0</v>
      </c>
      <c r="AA54" s="75">
        <f>STOA!H54</f>
        <v>351.36999999999995</v>
      </c>
      <c r="AB54" s="75">
        <f>-STOA!N54</f>
        <v>0</v>
      </c>
      <c r="AC54">
        <f t="shared" si="0"/>
        <v>25.61656547526098</v>
      </c>
      <c r="AD54">
        <f t="shared" si="1"/>
        <v>3023.9745625319993</v>
      </c>
      <c r="AE54">
        <f>'IDT-1'!B54</f>
        <v>11.930999999999999</v>
      </c>
      <c r="AF54" s="24"/>
      <c r="AG54">
        <f t="shared" si="2"/>
        <v>3035.9055625319993</v>
      </c>
      <c r="AI54" s="34">
        <f>PXIL!H54</f>
        <v>0</v>
      </c>
      <c r="AJ54" s="34">
        <f>PXIL!N54</f>
        <v>0</v>
      </c>
      <c r="AK54" s="34">
        <f>RTM_IEX!H54</f>
        <v>205.61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14.103453321627157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134.60499516656751</v>
      </c>
      <c r="J55">
        <f>Bawana_RLNG!P55</f>
        <v>0</v>
      </c>
      <c r="K55">
        <f>Bawana_Spot!P55</f>
        <v>93.38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1184.974487901796</v>
      </c>
      <c r="P55" s="36">
        <v>118.3754832309512</v>
      </c>
      <c r="Q55" s="36">
        <v>38.250000000000007</v>
      </c>
      <c r="R55" s="38">
        <v>48.744879739523157</v>
      </c>
      <c r="S55" s="38">
        <v>7.66</v>
      </c>
      <c r="T55" s="37">
        <f>SUMPRODUCT(LTA!J55:AN55,LTA!J$101:AN$101,LTA!J$103:AN$103)</f>
        <v>632.14</v>
      </c>
      <c r="U55" s="37">
        <f>SUMPRODUCT(LTA!J55:AN55,LTA!J$102:AN$102,LTA!J$103:AN$103)</f>
        <v>140.9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9.65</v>
      </c>
      <c r="Z55" s="34">
        <f>IEX!N55</f>
        <v>0</v>
      </c>
      <c r="AA55" s="75">
        <f>STOA!H55</f>
        <v>351.36999999999995</v>
      </c>
      <c r="AB55" s="75">
        <f>-STOA!N55</f>
        <v>0</v>
      </c>
      <c r="AC55">
        <f t="shared" si="0"/>
        <v>25.612910226627907</v>
      </c>
      <c r="AD55">
        <f t="shared" si="1"/>
        <v>3023.5430691338374</v>
      </c>
      <c r="AE55">
        <f>'IDT-1'!B55</f>
        <v>22</v>
      </c>
      <c r="AF55" s="24"/>
      <c r="AG55">
        <f t="shared" si="2"/>
        <v>3045.5430691338374</v>
      </c>
      <c r="AI55" s="34">
        <f>PXIL!H55</f>
        <v>0</v>
      </c>
      <c r="AJ55" s="34">
        <f>PXIL!N55</f>
        <v>0</v>
      </c>
      <c r="AK55" s="34">
        <f>RTM_IEX!H55</f>
        <v>181.47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14.103453321627157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134.60499516656751</v>
      </c>
      <c r="J56">
        <f>Bawana_RLNG!P56</f>
        <v>0</v>
      </c>
      <c r="K56">
        <f>Bawana_Spot!P56</f>
        <v>93.38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1184.9743955466838</v>
      </c>
      <c r="P56" s="36">
        <v>118.3754832309512</v>
      </c>
      <c r="Q56" s="36">
        <v>38.250000000000007</v>
      </c>
      <c r="R56" s="38">
        <v>49.03</v>
      </c>
      <c r="S56" s="38">
        <v>7.66</v>
      </c>
      <c r="T56" s="37">
        <f>SUMPRODUCT(LTA!J56:AN56,LTA!J$101:AN$101,LTA!J$103:AN$103)</f>
        <v>632.14</v>
      </c>
      <c r="U56" s="37">
        <f>SUMPRODUCT(LTA!J56:AN56,LTA!J$102:AN$102,LTA!J$103:AN$103)</f>
        <v>142.5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51.16</v>
      </c>
      <c r="Z56" s="34">
        <f>IEX!N56</f>
        <v>0</v>
      </c>
      <c r="AA56" s="75">
        <f>STOA!H56</f>
        <v>351.36999999999995</v>
      </c>
      <c r="AB56" s="75">
        <f>-STOA!N56</f>
        <v>0</v>
      </c>
      <c r="AC56">
        <f t="shared" si="0"/>
        <v>26.001788461032969</v>
      </c>
      <c r="AD56">
        <f t="shared" si="1"/>
        <v>3069.4492188047966</v>
      </c>
      <c r="AE56">
        <f>'IDT-1'!B56</f>
        <v>12</v>
      </c>
      <c r="AF56" s="24"/>
      <c r="AG56">
        <f t="shared" si="2"/>
        <v>3081.4492188047966</v>
      </c>
      <c r="AI56" s="34">
        <f>PXIL!H56</f>
        <v>0</v>
      </c>
      <c r="AJ56" s="34">
        <f>PXIL!N56</f>
        <v>0</v>
      </c>
      <c r="AK56" s="34">
        <f>RTM_IEX!H56</f>
        <v>184.37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14.103453321627157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134.60499516656751</v>
      </c>
      <c r="J57">
        <f>Bawana_RLNG!P57</f>
        <v>0</v>
      </c>
      <c r="K57">
        <f>Bawana_Spot!P57</f>
        <v>93.38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1194.4453302556028</v>
      </c>
      <c r="P57" s="36">
        <v>118.3754832309512</v>
      </c>
      <c r="Q57" s="36">
        <v>38.250000000000007</v>
      </c>
      <c r="R57" s="38">
        <v>48.75</v>
      </c>
      <c r="S57" s="38">
        <v>7.66</v>
      </c>
      <c r="T57" s="37">
        <f>SUMPRODUCT(LTA!J57:AN57,LTA!J$101:AN$101,LTA!J$103:AN$103)</f>
        <v>632.04</v>
      </c>
      <c r="U57" s="37">
        <f>SUMPRODUCT(LTA!J57:AN57,LTA!J$102:AN$102,LTA!J$103:AN$103)</f>
        <v>144.30000000000001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51.94</v>
      </c>
      <c r="Z57" s="34">
        <f>IEX!N57</f>
        <v>0</v>
      </c>
      <c r="AA57" s="75">
        <f>STOA!H57</f>
        <v>351.36999999999995</v>
      </c>
      <c r="AB57" s="75">
        <f>-STOA!N57</f>
        <v>0</v>
      </c>
      <c r="AC57">
        <f t="shared" si="0"/>
        <v>26.506720312587891</v>
      </c>
      <c r="AD57">
        <f t="shared" si="1"/>
        <v>3129.0552216621613</v>
      </c>
      <c r="AE57">
        <f>'IDT-1'!B57</f>
        <v>1.085</v>
      </c>
      <c r="AF57" s="24"/>
      <c r="AG57">
        <f t="shared" si="2"/>
        <v>3130.1402216621614</v>
      </c>
      <c r="AI57" s="34">
        <f>PXIL!H57</f>
        <v>0</v>
      </c>
      <c r="AJ57" s="34">
        <f>PXIL!N57</f>
        <v>0</v>
      </c>
      <c r="AK57" s="34">
        <f>RTM_IEX!H57</f>
        <v>178.58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54.23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14.103453321627157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134.60499516656751</v>
      </c>
      <c r="J58">
        <f>Bawana_RLNG!P58</f>
        <v>0</v>
      </c>
      <c r="K58">
        <f>Bawana_Spot!P58</f>
        <v>93.38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1192.3389975662913</v>
      </c>
      <c r="P58" s="36">
        <v>118.3754832309512</v>
      </c>
      <c r="Q58" s="36">
        <v>38.250000000000007</v>
      </c>
      <c r="R58" s="38">
        <v>49</v>
      </c>
      <c r="S58" s="38">
        <v>7.66</v>
      </c>
      <c r="T58" s="37">
        <f>SUMPRODUCT(LTA!J58:AN58,LTA!J$101:AN$101,LTA!J$103:AN$103)</f>
        <v>632.09</v>
      </c>
      <c r="U58" s="37">
        <f>SUMPRODUCT(LTA!J58:AN58,LTA!J$102:AN$102,LTA!J$103:AN$103)</f>
        <v>145.9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154.26</v>
      </c>
      <c r="Z58" s="34">
        <f>IEX!N58</f>
        <v>0</v>
      </c>
      <c r="AA58" s="75">
        <f>STOA!H58</f>
        <v>351.36999999999995</v>
      </c>
      <c r="AB58" s="75">
        <f>-STOA!N58</f>
        <v>0</v>
      </c>
      <c r="AC58">
        <f t="shared" si="0"/>
        <v>26.974715117997668</v>
      </c>
      <c r="AD58">
        <f t="shared" si="1"/>
        <v>3184.3008941674393</v>
      </c>
      <c r="AE58">
        <f>'IDT-1'!B58</f>
        <v>0</v>
      </c>
      <c r="AF58" s="24"/>
      <c r="AG58">
        <f t="shared" si="2"/>
        <v>3184.3008941674393</v>
      </c>
      <c r="AI58" s="34">
        <f>PXIL!H58</f>
        <v>0</v>
      </c>
      <c r="AJ58" s="34">
        <f>PXIL!N58</f>
        <v>0</v>
      </c>
      <c r="AK58" s="34">
        <f>RTM_IEX!H58</f>
        <v>179.54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6.87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14.103453321627157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134.60499516656751</v>
      </c>
      <c r="J59">
        <f>Bawana_RLNG!P59</f>
        <v>0</v>
      </c>
      <c r="K59">
        <f>Bawana_Spot!P59</f>
        <v>93.38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1221.2981864339176</v>
      </c>
      <c r="P59" s="36">
        <v>118.3754832309512</v>
      </c>
      <c r="Q59" s="36">
        <v>38.245607487367927</v>
      </c>
      <c r="R59" s="38">
        <v>48.72</v>
      </c>
      <c r="S59" s="38">
        <v>7.66</v>
      </c>
      <c r="T59" s="37">
        <f>SUMPRODUCT(LTA!J59:AN59,LTA!J$101:AN$101,LTA!J$103:AN$103)</f>
        <v>631.69000000000005</v>
      </c>
      <c r="U59" s="37">
        <f>SUMPRODUCT(LTA!J59:AN59,LTA!J$102:AN$102,LTA!J$103:AN$103)</f>
        <v>143.69999999999999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203.68</v>
      </c>
      <c r="Z59" s="34">
        <f>IEX!N59</f>
        <v>0</v>
      </c>
      <c r="AA59" s="75">
        <f>STOA!H59</f>
        <v>351.36999999999995</v>
      </c>
      <c r="AB59" s="75">
        <f>-STOA!N59</f>
        <v>0</v>
      </c>
      <c r="AC59">
        <f t="shared" si="0"/>
        <v>27.843147407379622</v>
      </c>
      <c r="AD59">
        <f t="shared" si="1"/>
        <v>3286.8172582330521</v>
      </c>
      <c r="AE59">
        <f>'IDT-1'!B59</f>
        <v>15.727</v>
      </c>
      <c r="AF59" s="24"/>
      <c r="AG59">
        <f t="shared" si="2"/>
        <v>3302.544258233052</v>
      </c>
      <c r="AI59" s="34">
        <f>PXIL!H59</f>
        <v>0</v>
      </c>
      <c r="AJ59" s="34">
        <f>PXIL!N59</f>
        <v>0</v>
      </c>
      <c r="AK59" s="34">
        <f>RTM_IEX!H59</f>
        <v>214.3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14.103453321627157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134.60499516656751</v>
      </c>
      <c r="J60">
        <f>Bawana_RLNG!P60</f>
        <v>0</v>
      </c>
      <c r="K60">
        <f>Bawana_Spot!P60</f>
        <v>93.38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1203.0206658598772</v>
      </c>
      <c r="P60" s="36">
        <v>118.3754832309512</v>
      </c>
      <c r="Q60" s="36">
        <v>38.245607487367927</v>
      </c>
      <c r="R60" s="38">
        <v>48.72</v>
      </c>
      <c r="S60" s="38">
        <v>7.66</v>
      </c>
      <c r="T60" s="37">
        <f>SUMPRODUCT(LTA!J60:AN60,LTA!J$101:AN$101,LTA!J$103:AN$103)</f>
        <v>628.3900000000001</v>
      </c>
      <c r="U60" s="37">
        <f>SUMPRODUCT(LTA!J60:AN60,LTA!J$102:AN$102,LTA!J$103:AN$103)</f>
        <v>143.69999999999999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11.87</v>
      </c>
      <c r="Z60" s="34">
        <f>IEX!N60</f>
        <v>0</v>
      </c>
      <c r="AA60" s="75">
        <f>STOA!H60</f>
        <v>351.36999999999995</v>
      </c>
      <c r="AB60" s="75">
        <f>-STOA!N60</f>
        <v>0</v>
      </c>
      <c r="AC60">
        <f t="shared" si="0"/>
        <v>28.448472234557684</v>
      </c>
      <c r="AD60">
        <f t="shared" si="1"/>
        <v>3358.2744128318332</v>
      </c>
      <c r="AE60">
        <f>'IDT-1'!B60</f>
        <v>0</v>
      </c>
      <c r="AF60" s="24"/>
      <c r="AG60">
        <f t="shared" si="2"/>
        <v>3358.2744128318332</v>
      </c>
      <c r="AI60" s="34">
        <f>PXIL!H60</f>
        <v>0</v>
      </c>
      <c r="AJ60" s="34">
        <f>PXIL!N60</f>
        <v>0</v>
      </c>
      <c r="AK60" s="34">
        <f>RTM_IEX!H60</f>
        <v>226.86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272.89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14.103453321627157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134.60499516656751</v>
      </c>
      <c r="J61">
        <f>Bawana_RLNG!P61</f>
        <v>0</v>
      </c>
      <c r="K61">
        <f>Bawana_Spot!P61</f>
        <v>93.38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1209.7951132245591</v>
      </c>
      <c r="P61" s="36">
        <v>118.3754832309512</v>
      </c>
      <c r="Q61" s="36">
        <v>38.245607487367927</v>
      </c>
      <c r="R61" s="38">
        <v>48.72</v>
      </c>
      <c r="S61" s="38">
        <v>7.66</v>
      </c>
      <c r="T61" s="37">
        <f>SUMPRODUCT(LTA!J61:AN61,LTA!J$101:AN$101,LTA!J$103:AN$103)</f>
        <v>615.70000000000005</v>
      </c>
      <c r="U61" s="37">
        <f>SUMPRODUCT(LTA!J61:AN61,LTA!J$102:AN$102,LTA!J$103:AN$103)</f>
        <v>140.19999999999999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104.74</v>
      </c>
      <c r="Z61" s="34">
        <f>IEX!N61</f>
        <v>0</v>
      </c>
      <c r="AA61" s="75">
        <f>STOA!H61</f>
        <v>351.36999999999995</v>
      </c>
      <c r="AB61" s="75">
        <f>-STOA!N61</f>
        <v>0</v>
      </c>
      <c r="AC61">
        <f t="shared" si="0"/>
        <v>28.499161592421007</v>
      </c>
      <c r="AD61">
        <f t="shared" si="1"/>
        <v>3364.2581708386515</v>
      </c>
      <c r="AE61">
        <f>'IDT-1'!B61</f>
        <v>0</v>
      </c>
      <c r="AF61" s="24"/>
      <c r="AG61">
        <f t="shared" si="2"/>
        <v>3364.2581708386515</v>
      </c>
      <c r="AI61" s="34">
        <f>PXIL!H61</f>
        <v>0</v>
      </c>
      <c r="AJ61" s="34">
        <f>PXIL!N61</f>
        <v>0</v>
      </c>
      <c r="AK61" s="34">
        <f>RTM_IEX!H61</f>
        <v>185.34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236.99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14.103453321627157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134.60499516656751</v>
      </c>
      <c r="J62">
        <f>Bawana_RLNG!P62</f>
        <v>0</v>
      </c>
      <c r="K62">
        <f>Bawana_Spot!P62</f>
        <v>93.38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1191.7958032752456</v>
      </c>
      <c r="P62" s="36">
        <v>118.3754832309512</v>
      </c>
      <c r="Q62" s="36">
        <v>38.245607487367927</v>
      </c>
      <c r="R62" s="38">
        <v>48.72</v>
      </c>
      <c r="S62" s="38">
        <v>7.66</v>
      </c>
      <c r="T62" s="37">
        <f>SUMPRODUCT(LTA!J62:AN62,LTA!J$101:AN$101,LTA!J$103:AN$103)</f>
        <v>602.91000000000008</v>
      </c>
      <c r="U62" s="37">
        <f>SUMPRODUCT(LTA!J62:AN62,LTA!J$102:AN$102,LTA!J$103:AN$103)</f>
        <v>141.79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170.38</v>
      </c>
      <c r="Z62" s="34">
        <f>IEX!N62</f>
        <v>0</v>
      </c>
      <c r="AA62" s="75">
        <f>STOA!H62</f>
        <v>351.36999999999995</v>
      </c>
      <c r="AB62" s="75">
        <f>-STOA!N62</f>
        <v>0</v>
      </c>
      <c r="AC62">
        <f t="shared" si="0"/>
        <v>28.691611388846781</v>
      </c>
      <c r="AD62">
        <f t="shared" si="1"/>
        <v>3386.9764110929132</v>
      </c>
      <c r="AE62">
        <f>'IDT-1'!B62</f>
        <v>0</v>
      </c>
      <c r="AF62" s="24"/>
      <c r="AG62">
        <f t="shared" si="2"/>
        <v>3386.9764110929132</v>
      </c>
      <c r="AI62" s="34">
        <f>PXIL!H62</f>
        <v>0</v>
      </c>
      <c r="AJ62" s="34">
        <f>PXIL!N62</f>
        <v>0</v>
      </c>
      <c r="AK62" s="34">
        <f>RTM_IEX!H62</f>
        <v>171.82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236.98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14.103453321627157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134.60499516656751</v>
      </c>
      <c r="J63">
        <f>Bawana_RLNG!P63</f>
        <v>0</v>
      </c>
      <c r="K63">
        <f>Bawana_Spot!P63</f>
        <v>93.38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1242.2504964582772</v>
      </c>
      <c r="P63" s="36">
        <v>118.3754832309512</v>
      </c>
      <c r="Q63" s="36">
        <v>38.245607487367927</v>
      </c>
      <c r="R63" s="38">
        <v>48.72</v>
      </c>
      <c r="S63" s="38">
        <v>7.66</v>
      </c>
      <c r="T63" s="37">
        <f>SUMPRODUCT(LTA!J63:AN63,LTA!J$101:AN$101,LTA!J$103:AN$103)</f>
        <v>550.19000000000005</v>
      </c>
      <c r="U63" s="37">
        <f>SUMPRODUCT(LTA!J63:AN63,LTA!J$102:AN$102,LTA!J$103:AN$103)</f>
        <v>145.79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477.82</v>
      </c>
      <c r="Z63" s="34">
        <f>IEX!N63</f>
        <v>0</v>
      </c>
      <c r="AA63" s="75">
        <f>STOA!H63</f>
        <v>351.11999999999995</v>
      </c>
      <c r="AB63" s="75">
        <f>-STOA!N63</f>
        <v>0</v>
      </c>
      <c r="AC63">
        <f t="shared" si="0"/>
        <v>29.239246811584248</v>
      </c>
      <c r="AD63">
        <f t="shared" si="1"/>
        <v>3451.6234688532077</v>
      </c>
      <c r="AE63">
        <f>'IDT-1'!B63</f>
        <v>0</v>
      </c>
      <c r="AF63" s="24"/>
      <c r="AG63">
        <f t="shared" si="2"/>
        <v>3451.6234688532077</v>
      </c>
      <c r="AI63" s="34">
        <f>PXIL!H63</f>
        <v>0</v>
      </c>
      <c r="AJ63" s="34">
        <f>PXIL!N63</f>
        <v>0</v>
      </c>
      <c r="AK63" s="34">
        <f>RTM_IEX!H63</f>
        <v>165.07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14.103453321627157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134.60499516656751</v>
      </c>
      <c r="J64">
        <f>Bawana_RLNG!P64</f>
        <v>0</v>
      </c>
      <c r="K64">
        <f>Bawana_Spot!P64</f>
        <v>93.38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1242.2515296289223</v>
      </c>
      <c r="P64" s="36">
        <v>118.3754832309512</v>
      </c>
      <c r="Q64" s="36">
        <v>38.245607487367927</v>
      </c>
      <c r="R64" s="38">
        <v>48.874882211286781</v>
      </c>
      <c r="S64" s="38">
        <v>7.66</v>
      </c>
      <c r="T64" s="37">
        <f>SUMPRODUCT(LTA!J64:AN64,LTA!J$101:AN$101,LTA!J$103:AN$103)</f>
        <v>536.17999999999995</v>
      </c>
      <c r="U64" s="37">
        <f>SUMPRODUCT(LTA!J64:AN64,LTA!J$102:AN$102,LTA!J$103:AN$103)</f>
        <v>149.19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511.61</v>
      </c>
      <c r="Z64" s="34">
        <f>IEX!N64</f>
        <v>0</v>
      </c>
      <c r="AA64" s="75">
        <f>STOA!H64</f>
        <v>351.11999999999995</v>
      </c>
      <c r="AB64" s="75">
        <f>-STOA!N64</f>
        <v>0</v>
      </c>
      <c r="AC64">
        <f t="shared" si="0"/>
        <v>29.370336500792472</v>
      </c>
      <c r="AD64">
        <f t="shared" si="1"/>
        <v>3467.0982945459309</v>
      </c>
      <c r="AE64">
        <f>'IDT-1'!B64</f>
        <v>0</v>
      </c>
      <c r="AF64" s="24"/>
      <c r="AG64">
        <f t="shared" si="2"/>
        <v>3467.0982945459309</v>
      </c>
      <c r="AI64" s="34">
        <f>PXIL!H64</f>
        <v>0</v>
      </c>
      <c r="AJ64" s="34">
        <f>PXIL!N64</f>
        <v>0</v>
      </c>
      <c r="AK64" s="34">
        <f>RTM_IEX!H64</f>
        <v>157.34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14.103453321627157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121.65524784188118</v>
      </c>
      <c r="J65">
        <f>Bawana_RLNG!P65</f>
        <v>0</v>
      </c>
      <c r="K65">
        <f>Bawana_Spot!P65</f>
        <v>93.38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1242.0880624872075</v>
      </c>
      <c r="P65" s="36">
        <v>118.3754832309512</v>
      </c>
      <c r="Q65" s="36">
        <v>38.245607487367927</v>
      </c>
      <c r="R65" s="38">
        <v>49.14</v>
      </c>
      <c r="S65" s="38">
        <v>7.66</v>
      </c>
      <c r="T65" s="37">
        <f>SUMPRODUCT(LTA!J65:AN65,LTA!J$101:AN$101,LTA!J$103:AN$103)</f>
        <v>511.48999999999995</v>
      </c>
      <c r="U65" s="37">
        <f>SUMPRODUCT(LTA!J65:AN65,LTA!J$102:AN$102,LTA!J$103:AN$103)</f>
        <v>150.4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535.74</v>
      </c>
      <c r="Z65" s="34">
        <f>IEX!N65</f>
        <v>0</v>
      </c>
      <c r="AA65" s="75">
        <f>STOA!H65</f>
        <v>351.11999999999995</v>
      </c>
      <c r="AB65" s="75">
        <f>-STOA!N65</f>
        <v>0</v>
      </c>
      <c r="AC65">
        <f t="shared" si="0"/>
        <v>29.39765248869989</v>
      </c>
      <c r="AD65">
        <f t="shared" si="1"/>
        <v>3470.322881880335</v>
      </c>
      <c r="AE65">
        <f>'IDT-1'!B65</f>
        <v>0</v>
      </c>
      <c r="AF65" s="24"/>
      <c r="AG65">
        <f t="shared" si="2"/>
        <v>3470.322881880335</v>
      </c>
      <c r="AI65" s="34">
        <f>PXIL!H65</f>
        <v>0</v>
      </c>
      <c r="AJ65" s="34">
        <f>PXIL!N65</f>
        <v>0</v>
      </c>
      <c r="AK65" s="34">
        <f>RTM_IEX!H65</f>
        <v>172.79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14.103453321627157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121.65524784188118</v>
      </c>
      <c r="J66">
        <f>Bawana_RLNG!P66</f>
        <v>0</v>
      </c>
      <c r="K66">
        <f>Bawana_Spot!P66</f>
        <v>93.38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1242.0880624872075</v>
      </c>
      <c r="P66" s="36">
        <v>118.3754832309512</v>
      </c>
      <c r="Q66" s="36">
        <v>38.245607487367927</v>
      </c>
      <c r="R66" s="38">
        <v>49.67</v>
      </c>
      <c r="S66" s="38">
        <v>7.66</v>
      </c>
      <c r="T66" s="37">
        <f>SUMPRODUCT(LTA!J66:AN66,LTA!J$101:AN$101,LTA!J$103:AN$103)</f>
        <v>464.83000000000004</v>
      </c>
      <c r="U66" s="37">
        <f>SUMPRODUCT(LTA!J66:AN66,LTA!J$102:AN$102,LTA!J$103:AN$103)</f>
        <v>150.6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543.46</v>
      </c>
      <c r="Z66" s="34">
        <f>IEX!N66</f>
        <v>0</v>
      </c>
      <c r="AA66" s="75">
        <f>STOA!H66</f>
        <v>351.11999999999995</v>
      </c>
      <c r="AB66" s="75">
        <f>-STOA!N66</f>
        <v>0</v>
      </c>
      <c r="AC66">
        <f t="shared" si="0"/>
        <v>29.279380488699893</v>
      </c>
      <c r="AD66">
        <f t="shared" si="1"/>
        <v>3456.3611538803352</v>
      </c>
      <c r="AE66">
        <f>'IDT-1'!B66</f>
        <v>0</v>
      </c>
      <c r="AF66" s="24"/>
      <c r="AG66">
        <f t="shared" si="2"/>
        <v>3456.3611538803352</v>
      </c>
      <c r="AI66" s="34">
        <f>PXIL!H66</f>
        <v>0</v>
      </c>
      <c r="AJ66" s="34">
        <f>PXIL!N66</f>
        <v>0</v>
      </c>
      <c r="AK66" s="34">
        <f>RTM_IEX!H66</f>
        <v>196.92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14.103453321627157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111.65563845162298</v>
      </c>
      <c r="J67">
        <f>Bawana_RLNG!P67</f>
        <v>0</v>
      </c>
      <c r="K67">
        <f>Bawana_Spot!P67</f>
        <v>93.38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1244.4732178099746</v>
      </c>
      <c r="P67" s="36">
        <v>118.3754832309512</v>
      </c>
      <c r="Q67" s="36">
        <v>38.245607487367927</v>
      </c>
      <c r="R67" s="38">
        <v>49.924799500052075</v>
      </c>
      <c r="S67" s="38">
        <v>7.66</v>
      </c>
      <c r="T67" s="37">
        <f>SUMPRODUCT(LTA!J67:AN67,LTA!J$101:AN$101,LTA!J$103:AN$103)</f>
        <v>435.21</v>
      </c>
      <c r="U67" s="37">
        <f>SUMPRODUCT(LTA!J67:AN67,LTA!J$102:AN$102,LTA!J$103:AN$103)</f>
        <v>142.19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488.74</v>
      </c>
      <c r="Z67" s="34">
        <f>IEX!N67</f>
        <v>0</v>
      </c>
      <c r="AA67" s="75">
        <f>STOA!H67</f>
        <v>351.12</v>
      </c>
      <c r="AB67" s="75">
        <f>-STOA!N67</f>
        <v>0</v>
      </c>
      <c r="AC67">
        <f t="shared" si="0"/>
        <v>29.019487390333403</v>
      </c>
      <c r="AD67">
        <f t="shared" si="1"/>
        <v>3425.6813924112626</v>
      </c>
      <c r="AE67">
        <f>'IDT-1'!B67</f>
        <v>0</v>
      </c>
      <c r="AF67" s="24"/>
      <c r="AG67">
        <f t="shared" si="2"/>
        <v>3425.6813924112626</v>
      </c>
      <c r="AI67" s="34">
        <f>PXIL!H67</f>
        <v>0</v>
      </c>
      <c r="AJ67" s="34">
        <f>PXIL!N67</f>
        <v>0</v>
      </c>
      <c r="AK67" s="34">
        <f>RTM_IEX!H67</f>
        <v>179.56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86.53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14.103453321627157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111.65563845162298</v>
      </c>
      <c r="J68">
        <f>Bawana_RLNG!P68</f>
        <v>0</v>
      </c>
      <c r="K68">
        <f>Bawana_Spot!P68</f>
        <v>93.38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1244.4732178099746</v>
      </c>
      <c r="P68" s="36">
        <v>118.3754832309512</v>
      </c>
      <c r="Q68" s="36">
        <v>38.245607487367927</v>
      </c>
      <c r="R68" s="38">
        <v>50.444799505205651</v>
      </c>
      <c r="S68" s="38">
        <v>7.66</v>
      </c>
      <c r="T68" s="37">
        <f>SUMPRODUCT(LTA!J68:AN68,LTA!J$101:AN$101,LTA!J$103:AN$103)</f>
        <v>405.16</v>
      </c>
      <c r="U68" s="37">
        <f>SUMPRODUCT(LTA!J68:AN68,LTA!J$102:AN$102,LTA!J$103:AN$103)</f>
        <v>141.79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535.92999999999995</v>
      </c>
      <c r="Z68" s="34">
        <f>IEX!N68</f>
        <v>0</v>
      </c>
      <c r="AA68" s="75">
        <f>STOA!H68</f>
        <v>351.12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28.759759390376693</v>
      </c>
      <c r="AD68">
        <f t="shared" ref="AD68:AD98" si="4">SUM(B68:AB68,AI68:AV68)-AC68</f>
        <v>3395.0211204163729</v>
      </c>
      <c r="AE68">
        <f>'IDT-1'!B68</f>
        <v>0</v>
      </c>
      <c r="AF68" s="24"/>
      <c r="AG68">
        <f t="shared" ref="AG68:AG98" si="5">SUM(AD68:AF68)</f>
        <v>3395.0211204163729</v>
      </c>
      <c r="AI68" s="34">
        <f>PXIL!H68</f>
        <v>0</v>
      </c>
      <c r="AJ68" s="34">
        <f>PXIL!N68</f>
        <v>0</v>
      </c>
      <c r="AK68" s="34">
        <f>RTM_IEX!H68</f>
        <v>158.31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59.6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14.103453321627157</v>
      </c>
      <c r="F69">
        <f>GT_Spot!P69</f>
        <v>0</v>
      </c>
      <c r="G69">
        <f>PPCL_NG!P69</f>
        <v>82.26</v>
      </c>
      <c r="H69">
        <f>PPCL_Spot!P69</f>
        <v>0</v>
      </c>
      <c r="I69">
        <f>Bawana_NG!P69</f>
        <v>111.65563845162298</v>
      </c>
      <c r="J69">
        <f>Bawana_RLNG!P69</f>
        <v>0</v>
      </c>
      <c r="K69">
        <f>Bawana_Spot!P69</f>
        <v>93.38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1238.6154879691828</v>
      </c>
      <c r="P69" s="36">
        <v>118.3754832309512</v>
      </c>
      <c r="Q69" s="36">
        <v>38.245607487367927</v>
      </c>
      <c r="R69" s="38">
        <v>50.444799505205651</v>
      </c>
      <c r="S69" s="38">
        <v>7.66</v>
      </c>
      <c r="T69" s="37">
        <f>SUMPRODUCT(LTA!J69:AN69,LTA!J$101:AN$101,LTA!J$103:AN$103)</f>
        <v>372.29</v>
      </c>
      <c r="U69" s="37">
        <f>SUMPRODUCT(LTA!J69:AN69,LTA!J$102:AN$102,LTA!J$103:AN$103)</f>
        <v>141.79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601.38</v>
      </c>
      <c r="Z69" s="34">
        <f>IEX!N69</f>
        <v>0</v>
      </c>
      <c r="AA69" s="75">
        <f>STOA!H69</f>
        <v>351.12</v>
      </c>
      <c r="AB69" s="75">
        <f>-STOA!N69</f>
        <v>0</v>
      </c>
      <c r="AC69">
        <f t="shared" si="3"/>
        <v>27.996638459714045</v>
      </c>
      <c r="AD69">
        <f t="shared" si="4"/>
        <v>3304.9365115062437</v>
      </c>
      <c r="AE69">
        <f>'IDT-1'!B69</f>
        <v>0</v>
      </c>
      <c r="AF69" s="24"/>
      <c r="AG69">
        <f t="shared" si="5"/>
        <v>3304.9365115062437</v>
      </c>
      <c r="AI69" s="34">
        <f>PXIL!H69</f>
        <v>0</v>
      </c>
      <c r="AJ69" s="34">
        <f>PXIL!N69</f>
        <v>0</v>
      </c>
      <c r="AK69" s="34">
        <f>RTM_IEX!H69</f>
        <v>100.39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14.103453321627157</v>
      </c>
      <c r="F70">
        <f>GT_Spot!P70</f>
        <v>0</v>
      </c>
      <c r="G70">
        <f>PPCL_NG!P70</f>
        <v>82.26</v>
      </c>
      <c r="H70">
        <f>PPCL_Spot!P70</f>
        <v>0</v>
      </c>
      <c r="I70">
        <f>Bawana_NG!P70</f>
        <v>111.65563845162298</v>
      </c>
      <c r="J70">
        <f>Bawana_RLNG!P70</f>
        <v>0</v>
      </c>
      <c r="K70">
        <f>Bawana_Spot!P70</f>
        <v>93.38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1238.6156647394648</v>
      </c>
      <c r="P70" s="36">
        <v>118.3754832309512</v>
      </c>
      <c r="Q70" s="36">
        <v>38.245607487367927</v>
      </c>
      <c r="R70" s="38">
        <v>50.444799505205651</v>
      </c>
      <c r="S70" s="38">
        <v>7.66</v>
      </c>
      <c r="T70" s="37">
        <f>SUMPRODUCT(LTA!J70:AN70,LTA!J$101:AN$101,LTA!J$103:AN$103)</f>
        <v>332.25</v>
      </c>
      <c r="U70" s="37">
        <f>SUMPRODUCT(LTA!J70:AN70,LTA!J$102:AN$102,LTA!J$103:AN$103)</f>
        <v>141.79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587.87</v>
      </c>
      <c r="Z70" s="34">
        <f>IEX!N70</f>
        <v>0</v>
      </c>
      <c r="AA70" s="75">
        <f>STOA!H70</f>
        <v>351.12</v>
      </c>
      <c r="AB70" s="75">
        <f>-STOA!N70</f>
        <v>0</v>
      </c>
      <c r="AC70">
        <f t="shared" si="3"/>
        <v>27.47382394458441</v>
      </c>
      <c r="AD70">
        <f t="shared" si="4"/>
        <v>3243.219502791655</v>
      </c>
      <c r="AE70">
        <f>'IDT-1'!B70</f>
        <v>0</v>
      </c>
      <c r="AF70" s="24"/>
      <c r="AG70">
        <f t="shared" si="5"/>
        <v>3243.219502791655</v>
      </c>
      <c r="AI70" s="34">
        <f>PXIL!H70</f>
        <v>0</v>
      </c>
      <c r="AJ70" s="34">
        <f>PXIL!N70</f>
        <v>0</v>
      </c>
      <c r="AK70" s="34">
        <f>RTM_IEX!H70</f>
        <v>91.7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14.103453321627157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93.382105761641668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1238.6156587755102</v>
      </c>
      <c r="P71" s="36">
        <v>118.3754832309512</v>
      </c>
      <c r="Q71" s="36">
        <v>38.245607487367927</v>
      </c>
      <c r="R71" s="38">
        <v>37.229999999999997</v>
      </c>
      <c r="S71" s="38">
        <v>7.66</v>
      </c>
      <c r="T71" s="37">
        <f>SUMPRODUCT(LTA!J71:AN71,LTA!J$101:AN$101,LTA!J$103:AN$103)</f>
        <v>296.10000000000002</v>
      </c>
      <c r="U71" s="37">
        <f>SUMPRODUCT(LTA!J71:AN71,LTA!J$102:AN$102,LTA!J$103:AN$103)</f>
        <v>141.38999999999999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230.42</v>
      </c>
      <c r="Z71" s="34">
        <f>IEX!N71</f>
        <v>0</v>
      </c>
      <c r="AA71" s="75">
        <f>STOA!H71</f>
        <v>351.07999999999993</v>
      </c>
      <c r="AB71" s="75">
        <f>-STOA!N71</f>
        <v>0</v>
      </c>
      <c r="AC71">
        <f t="shared" si="3"/>
        <v>26.889668252862119</v>
      </c>
      <c r="AD71">
        <f t="shared" si="4"/>
        <v>3174.2613142307241</v>
      </c>
      <c r="AE71">
        <f>'IDT-1'!B71</f>
        <v>0</v>
      </c>
      <c r="AF71" s="24"/>
      <c r="AG71">
        <f t="shared" si="5"/>
        <v>3174.2613142307241</v>
      </c>
      <c r="AI71" s="34">
        <f>PXIL!H71</f>
        <v>0</v>
      </c>
      <c r="AJ71" s="34">
        <f>PXIL!N71</f>
        <v>0</v>
      </c>
      <c r="AK71" s="34">
        <f>RTM_IEX!H71</f>
        <v>88.81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349.65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14.103453321627157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93.382105761641668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1238.6156386283487</v>
      </c>
      <c r="P72" s="36">
        <v>118.3754832309512</v>
      </c>
      <c r="Q72" s="36">
        <v>38.245607487367927</v>
      </c>
      <c r="R72" s="38">
        <v>26.999999999999996</v>
      </c>
      <c r="S72" s="38">
        <v>7.66</v>
      </c>
      <c r="T72" s="37">
        <f>SUMPRODUCT(LTA!J72:AN72,LTA!J$101:AN$101,LTA!J$103:AN$103)</f>
        <v>257.74</v>
      </c>
      <c r="U72" s="37">
        <f>SUMPRODUCT(LTA!J72:AN72,LTA!J$102:AN$102,LTA!J$103:AN$103)</f>
        <v>141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344.13</v>
      </c>
      <c r="Z72" s="34">
        <f>IEX!N72</f>
        <v>0</v>
      </c>
      <c r="AA72" s="75">
        <f>STOA!H72</f>
        <v>351.07999999999993</v>
      </c>
      <c r="AB72" s="75">
        <f>-STOA!N72</f>
        <v>0</v>
      </c>
      <c r="AC72">
        <f t="shared" si="3"/>
        <v>26.194484083625966</v>
      </c>
      <c r="AD72">
        <f t="shared" si="4"/>
        <v>3092.1964782527989</v>
      </c>
      <c r="AE72">
        <f>'IDT-1'!B72</f>
        <v>0</v>
      </c>
      <c r="AF72" s="24"/>
      <c r="AG72">
        <f t="shared" si="5"/>
        <v>3092.1964782527989</v>
      </c>
      <c r="AI72" s="34">
        <f>PXIL!H72</f>
        <v>0</v>
      </c>
      <c r="AJ72" s="34">
        <f>PXIL!N72</f>
        <v>0</v>
      </c>
      <c r="AK72" s="34">
        <f>RTM_IEX!H72</f>
        <v>81.08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209.89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14.103453321627157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93.382105761641668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1249.4228389886312</v>
      </c>
      <c r="P73" s="36">
        <v>118.3754832309512</v>
      </c>
      <c r="Q73" s="36">
        <v>38.245607487367927</v>
      </c>
      <c r="R73" s="38">
        <v>18.060000000000002</v>
      </c>
      <c r="S73" s="38">
        <v>7.66</v>
      </c>
      <c r="T73" s="37">
        <f>SUMPRODUCT(LTA!J73:AN73,LTA!J$101:AN$101,LTA!J$103:AN$103)</f>
        <v>220.12</v>
      </c>
      <c r="U73" s="37">
        <f>SUMPRODUCT(LTA!J73:AN73,LTA!J$102:AN$102,LTA!J$103:AN$103)</f>
        <v>140.30000000000001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461.99</v>
      </c>
      <c r="Z73" s="34">
        <f>IEX!N73</f>
        <v>0</v>
      </c>
      <c r="AA73" s="75">
        <f>STOA!H73</f>
        <v>351.07999999999993</v>
      </c>
      <c r="AB73" s="75">
        <f>-STOA!N73</f>
        <v>0</v>
      </c>
      <c r="AC73">
        <f t="shared" si="3"/>
        <v>25.879880566652339</v>
      </c>
      <c r="AD73">
        <f t="shared" si="4"/>
        <v>3055.0582821300545</v>
      </c>
      <c r="AE73">
        <f>'IDT-1'!B73</f>
        <v>0</v>
      </c>
      <c r="AF73" s="24"/>
      <c r="AG73">
        <f t="shared" si="5"/>
        <v>3055.0582821300545</v>
      </c>
      <c r="AI73" s="34">
        <f>PXIL!H73</f>
        <v>0</v>
      </c>
      <c r="AJ73" s="34">
        <f>PXIL!N73</f>
        <v>0</v>
      </c>
      <c r="AK73" s="34">
        <f>RTM_IEX!H73</f>
        <v>93.62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78.489999999999995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14.103453321627157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115.55548611382369</v>
      </c>
      <c r="J74">
        <f>Bawana_RLNG!P74</f>
        <v>0</v>
      </c>
      <c r="K74">
        <f>Bawana_Spot!P74</f>
        <v>93.382105761641668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1255.8997631577797</v>
      </c>
      <c r="P74" s="36">
        <v>118.3754832309512</v>
      </c>
      <c r="Q74" s="36">
        <v>38.245607487367927</v>
      </c>
      <c r="R74" s="38">
        <v>8.9950534007869596</v>
      </c>
      <c r="S74" s="38">
        <v>7.66</v>
      </c>
      <c r="T74" s="37">
        <f>SUMPRODUCT(LTA!J74:AN74,LTA!J$101:AN$101,LTA!J$103:AN$103)</f>
        <v>181.67000000000002</v>
      </c>
      <c r="U74" s="37">
        <f>SUMPRODUCT(LTA!J74:AN74,LTA!J$102:AN$102,LTA!J$103:AN$103)</f>
        <v>138.1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507.75</v>
      </c>
      <c r="Z74" s="34">
        <f>IEX!N74</f>
        <v>0</v>
      </c>
      <c r="AA74" s="75">
        <f>STOA!H74</f>
        <v>351.07999999999993</v>
      </c>
      <c r="AB74" s="75">
        <f>-STOA!N74</f>
        <v>0</v>
      </c>
      <c r="AC74">
        <f t="shared" si="3"/>
        <v>25.269884912781418</v>
      </c>
      <c r="AD74">
        <f t="shared" si="4"/>
        <v>2983.0497475611969</v>
      </c>
      <c r="AE74">
        <f>'IDT-1'!B74</f>
        <v>0</v>
      </c>
      <c r="AF74" s="24"/>
      <c r="AG74">
        <f t="shared" si="5"/>
        <v>2983.0497475611969</v>
      </c>
      <c r="AI74" s="34">
        <f>PXIL!H74</f>
        <v>0</v>
      </c>
      <c r="AJ74" s="34">
        <f>PXIL!N74</f>
        <v>0</v>
      </c>
      <c r="AK74" s="34">
        <f>RTM_IEX!H74</f>
        <v>83.97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11.343668000000001</v>
      </c>
      <c r="E75">
        <f>GT_NG!P75</f>
        <v>14.226807140766756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115.55548611382369</v>
      </c>
      <c r="J75">
        <f>Bawana_RLNG!P75</f>
        <v>0</v>
      </c>
      <c r="K75">
        <f>Bawana_Spot!P75</f>
        <v>93.382105761641668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1267.0536075264467</v>
      </c>
      <c r="P75" s="36">
        <v>118.3754832309512</v>
      </c>
      <c r="Q75" s="36">
        <v>38.245607487367927</v>
      </c>
      <c r="R75" s="38">
        <v>0</v>
      </c>
      <c r="S75" s="38">
        <v>7.66</v>
      </c>
      <c r="T75" s="37">
        <f>SUMPRODUCT(LTA!J75:AN75,LTA!J$101:AN$101,LTA!J$103:AN$103)</f>
        <v>154.05000000000001</v>
      </c>
      <c r="U75" s="37">
        <f>SUMPRODUCT(LTA!J75:AN75,LTA!J$102:AN$102,LTA!J$103:AN$103)</f>
        <v>136.30000000000001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468.17</v>
      </c>
      <c r="Z75" s="34">
        <f>IEX!N75</f>
        <v>0</v>
      </c>
      <c r="AA75" s="75">
        <f>STOA!H75</f>
        <v>351.07999999999993</v>
      </c>
      <c r="AB75" s="75">
        <f>-STOA!N75</f>
        <v>0</v>
      </c>
      <c r="AC75">
        <f t="shared" si="3"/>
        <v>24.491651228192381</v>
      </c>
      <c r="AD75">
        <f t="shared" si="4"/>
        <v>2891.1811140328055</v>
      </c>
      <c r="AE75">
        <f>'IDT-1'!B75</f>
        <v>0</v>
      </c>
      <c r="AF75" s="24"/>
      <c r="AG75">
        <f t="shared" si="5"/>
        <v>2891.1811140328055</v>
      </c>
      <c r="AI75" s="34">
        <f>PXIL!H75</f>
        <v>0</v>
      </c>
      <c r="AJ75" s="34">
        <f>PXIL!N75</f>
        <v>0</v>
      </c>
      <c r="AK75" s="34">
        <f>RTM_IEX!H75</f>
        <v>57.92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11.343668000000001</v>
      </c>
      <c r="E76">
        <f>GT_NG!P76</f>
        <v>14.226807140766756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125.55509550408188</v>
      </c>
      <c r="J76">
        <f>Bawana_RLNG!P76</f>
        <v>0</v>
      </c>
      <c r="K76">
        <f>Bawana_Spot!P76</f>
        <v>93.382105761641668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1278.2074518951135</v>
      </c>
      <c r="P76" s="36">
        <v>118.3754832309512</v>
      </c>
      <c r="Q76" s="36">
        <v>38.245607487367927</v>
      </c>
      <c r="R76" s="38">
        <v>0</v>
      </c>
      <c r="S76" s="38">
        <v>7.66</v>
      </c>
      <c r="T76" s="37">
        <f>SUMPRODUCT(LTA!J76:AN76,LTA!J$101:AN$101,LTA!J$103:AN$103)</f>
        <v>129.38</v>
      </c>
      <c r="U76" s="37">
        <f>SUMPRODUCT(LTA!J76:AN76,LTA!J$102:AN$102,LTA!J$103:AN$103)</f>
        <v>135.1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431.49</v>
      </c>
      <c r="Z76" s="34">
        <f>IEX!N76</f>
        <v>0</v>
      </c>
      <c r="AA76" s="75">
        <f>STOA!H76</f>
        <v>351.07999999999993</v>
      </c>
      <c r="AB76" s="75">
        <f>-STOA!N76</f>
        <v>0</v>
      </c>
      <c r="AC76">
        <f t="shared" si="3"/>
        <v>24.070924239767351</v>
      </c>
      <c r="AD76">
        <f t="shared" si="4"/>
        <v>2841.5152947801553</v>
      </c>
      <c r="AE76">
        <f>'IDT-1'!B76</f>
        <v>0</v>
      </c>
      <c r="AF76" s="24"/>
      <c r="AG76">
        <f t="shared" si="5"/>
        <v>2841.5152947801553</v>
      </c>
      <c r="AI76" s="34">
        <f>PXIL!H76</f>
        <v>0</v>
      </c>
      <c r="AJ76" s="34">
        <f>PXIL!N76</f>
        <v>0</v>
      </c>
      <c r="AK76" s="34">
        <f>RTM_IEX!H76</f>
        <v>49.23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11.343668000000001</v>
      </c>
      <c r="E77">
        <f>GT_NG!P77</f>
        <v>14.226807140766756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125.55509550408188</v>
      </c>
      <c r="J77">
        <f>Bawana_RLNG!P77</f>
        <v>0</v>
      </c>
      <c r="K77">
        <f>Bawana_Spot!P77</f>
        <v>93.38209395672159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1293.6365634907154</v>
      </c>
      <c r="P77" s="36">
        <v>118.3754832309512</v>
      </c>
      <c r="Q77" s="36">
        <v>38.245607487367927</v>
      </c>
      <c r="R77" s="38">
        <v>0</v>
      </c>
      <c r="S77" s="38">
        <v>7.66</v>
      </c>
      <c r="T77" s="37">
        <f>SUMPRODUCT(LTA!J77:AN77,LTA!J$101:AN$101,LTA!J$103:AN$103)</f>
        <v>116.88</v>
      </c>
      <c r="U77" s="37">
        <f>SUMPRODUCT(LTA!J77:AN77,LTA!J$102:AN$102,LTA!J$103:AN$103)</f>
        <v>131.30000000000001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389.98</v>
      </c>
      <c r="Z77" s="34">
        <f>IEX!N77</f>
        <v>0</v>
      </c>
      <c r="AA77" s="75">
        <f>STOA!H77</f>
        <v>351.07999999999993</v>
      </c>
      <c r="AB77" s="75">
        <f>-STOA!N77</f>
        <v>0</v>
      </c>
      <c r="AC77">
        <f t="shared" si="3"/>
        <v>23.941892678009083</v>
      </c>
      <c r="AD77">
        <f t="shared" si="4"/>
        <v>2826.2834261325961</v>
      </c>
      <c r="AE77">
        <f>'IDT-1'!B77</f>
        <v>0</v>
      </c>
      <c r="AF77" s="24"/>
      <c r="AG77">
        <f t="shared" si="5"/>
        <v>2826.2834261325961</v>
      </c>
      <c r="AI77" s="34">
        <f>PXIL!H77</f>
        <v>0</v>
      </c>
      <c r="AJ77" s="34">
        <f>PXIL!N77</f>
        <v>0</v>
      </c>
      <c r="AK77" s="34">
        <f>RTM_IEX!H77</f>
        <v>76.25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11.343668000000001</v>
      </c>
      <c r="E78">
        <f>GT_NG!P78</f>
        <v>14.226807140766756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125.55509550408188</v>
      </c>
      <c r="J78">
        <f>Bawana_RLNG!P78</f>
        <v>0</v>
      </c>
      <c r="K78">
        <f>Bawana_Spot!P78</f>
        <v>93.38209395672159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1299.0078674014333</v>
      </c>
      <c r="P78" s="36">
        <v>118.3754832309512</v>
      </c>
      <c r="Q78" s="36">
        <v>38.245607487367927</v>
      </c>
      <c r="R78" s="38">
        <v>0</v>
      </c>
      <c r="S78" s="38">
        <v>7.66</v>
      </c>
      <c r="T78" s="37">
        <f>SUMPRODUCT(LTA!J78:AN78,LTA!J$101:AN$101,LTA!J$103:AN$103)</f>
        <v>106.46000000000001</v>
      </c>
      <c r="U78" s="37">
        <f>SUMPRODUCT(LTA!J78:AN78,LTA!J$102:AN$102,LTA!J$103:AN$103)</f>
        <v>128.6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146.63</v>
      </c>
      <c r="Z78" s="34">
        <f>IEX!N78</f>
        <v>0</v>
      </c>
      <c r="AA78" s="75">
        <f>STOA!H78</f>
        <v>351.07999999999993</v>
      </c>
      <c r="AB78" s="75">
        <f>-STOA!N78</f>
        <v>0</v>
      </c>
      <c r="AC78">
        <f t="shared" si="3"/>
        <v>23.787007630859108</v>
      </c>
      <c r="AD78">
        <f t="shared" si="4"/>
        <v>2807.999615090464</v>
      </c>
      <c r="AE78">
        <f>'IDT-1'!B78</f>
        <v>0</v>
      </c>
      <c r="AF78" s="24"/>
      <c r="AG78">
        <f t="shared" si="5"/>
        <v>2807.999615090464</v>
      </c>
      <c r="AI78" s="34">
        <f>PXIL!H78</f>
        <v>0</v>
      </c>
      <c r="AJ78" s="34">
        <f>PXIL!N78</f>
        <v>0</v>
      </c>
      <c r="AK78" s="34">
        <f>RTM_IEX!H78</f>
        <v>83.01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225.9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11.343668000000001</v>
      </c>
      <c r="E79">
        <f>GT_NG!P79</f>
        <v>14.226807140766756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125.55509550408188</v>
      </c>
      <c r="J79">
        <f>Bawana_RLNG!P79</f>
        <v>0</v>
      </c>
      <c r="K79">
        <f>Bawana_Spot!P79</f>
        <v>93.382105761641668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1306.6762708532538</v>
      </c>
      <c r="P79" s="36">
        <v>118.3754832309512</v>
      </c>
      <c r="Q79" s="36">
        <v>38.245607487367927</v>
      </c>
      <c r="R79" s="38">
        <v>0</v>
      </c>
      <c r="S79" s="38">
        <v>7.66</v>
      </c>
      <c r="T79" s="37">
        <f>SUMPRODUCT(LTA!J79:AN79,LTA!J$101:AN$101,LTA!J$103:AN$103)</f>
        <v>95.02</v>
      </c>
      <c r="U79" s="37">
        <f>SUMPRODUCT(LTA!J79:AN79,LTA!J$102:AN$102,LTA!J$103:AN$103)</f>
        <v>124.5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205.42</v>
      </c>
      <c r="Z79" s="34">
        <f>IEX!N79</f>
        <v>0</v>
      </c>
      <c r="AA79" s="75">
        <f>STOA!H79</f>
        <v>351.07999999999993</v>
      </c>
      <c r="AB79" s="75">
        <f>-STOA!N79</f>
        <v>0</v>
      </c>
      <c r="AC79">
        <f t="shared" si="3"/>
        <v>23.777838319015729</v>
      </c>
      <c r="AD79">
        <f t="shared" si="4"/>
        <v>2806.9171996590476</v>
      </c>
      <c r="AE79">
        <f>'IDT-1'!B79</f>
        <v>0</v>
      </c>
      <c r="AF79" s="24"/>
      <c r="AG79">
        <f t="shared" si="5"/>
        <v>2806.9171996590476</v>
      </c>
      <c r="AI79" s="34">
        <f>PXIL!H79</f>
        <v>0</v>
      </c>
      <c r="AJ79" s="34">
        <f>PXIL!N79</f>
        <v>0</v>
      </c>
      <c r="AK79" s="34">
        <f>RTM_IEX!H79</f>
        <v>116.8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140.1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11.343668000000001</v>
      </c>
      <c r="E80">
        <f>GT_NG!P80</f>
        <v>14.226807140766756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125.55509550408188</v>
      </c>
      <c r="J80">
        <f>Bawana_RLNG!P80</f>
        <v>0</v>
      </c>
      <c r="K80">
        <f>Bawana_Spot!P80</f>
        <v>93.382105761641668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1306.4600859055615</v>
      </c>
      <c r="P80" s="36">
        <v>118.3754832309512</v>
      </c>
      <c r="Q80" s="36">
        <v>38.245607487367927</v>
      </c>
      <c r="R80" s="38">
        <v>0</v>
      </c>
      <c r="S80" s="38">
        <v>7.66</v>
      </c>
      <c r="T80" s="37">
        <f>SUMPRODUCT(LTA!J80:AN80,LTA!J$101:AN$101,LTA!J$103:AN$103)</f>
        <v>91.19</v>
      </c>
      <c r="U80" s="37">
        <f>SUMPRODUCT(LTA!J80:AN80,LTA!J$102:AN$102,LTA!J$103:AN$103)</f>
        <v>123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452.15</v>
      </c>
      <c r="Z80" s="34">
        <f>IEX!N80</f>
        <v>0</v>
      </c>
      <c r="AA80" s="75">
        <f>STOA!H80</f>
        <v>351.07999999999993</v>
      </c>
      <c r="AB80" s="75">
        <f>-STOA!N80</f>
        <v>0</v>
      </c>
      <c r="AC80">
        <f t="shared" si="3"/>
        <v>24.315116677677786</v>
      </c>
      <c r="AD80">
        <f t="shared" si="4"/>
        <v>2828.1637363526934</v>
      </c>
      <c r="AE80">
        <f>'IDT-1'!B80</f>
        <v>0</v>
      </c>
      <c r="AF80" s="24"/>
      <c r="AG80">
        <f t="shared" si="5"/>
        <v>2828.1637363526934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-21</v>
      </c>
      <c r="AM80" s="34">
        <f>RTM_PXI!H80</f>
        <v>0</v>
      </c>
      <c r="AN80" s="34">
        <f>RTM_PXI!N80</f>
        <v>0</v>
      </c>
      <c r="AO80" s="147">
        <f>GDAM_IEX!H80</f>
        <v>58.5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11.343668000000001</v>
      </c>
      <c r="E81">
        <f>GT_NG!P81</f>
        <v>14.226807140766756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125.55509550408188</v>
      </c>
      <c r="J81">
        <f>Bawana_RLNG!P81</f>
        <v>0</v>
      </c>
      <c r="K81">
        <f>Bawana_Spot!P81</f>
        <v>93.382105761641668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1304.7864489147698</v>
      </c>
      <c r="P81" s="36">
        <v>118.3754832309512</v>
      </c>
      <c r="Q81" s="36">
        <v>38.245607487367927</v>
      </c>
      <c r="R81" s="38">
        <v>0</v>
      </c>
      <c r="S81" s="38">
        <v>7.66</v>
      </c>
      <c r="T81" s="37">
        <f>SUMPRODUCT(LTA!J81:AN81,LTA!J$101:AN$101,LTA!J$103:AN$103)</f>
        <v>85.99</v>
      </c>
      <c r="U81" s="37">
        <f>SUMPRODUCT(LTA!J81:AN81,LTA!J$102:AN$102,LTA!J$103:AN$103)</f>
        <v>119.5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631.30999999999995</v>
      </c>
      <c r="Z81" s="34">
        <f>IEX!N81</f>
        <v>0</v>
      </c>
      <c r="AA81" s="75">
        <f>STOA!H81</f>
        <v>351.07999999999993</v>
      </c>
      <c r="AB81" s="75">
        <f>-STOA!N81</f>
        <v>0</v>
      </c>
      <c r="AC81">
        <f t="shared" si="3"/>
        <v>26.802808000291154</v>
      </c>
      <c r="AD81">
        <f t="shared" si="4"/>
        <v>2868.7624080392884</v>
      </c>
      <c r="AE81">
        <f>'IDT-1'!B81</f>
        <v>0</v>
      </c>
      <c r="AF81" s="24"/>
      <c r="AG81">
        <f t="shared" si="5"/>
        <v>2868.7624080392884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-147</v>
      </c>
      <c r="AM81" s="34">
        <f>RTM_PXI!H81</f>
        <v>0</v>
      </c>
      <c r="AN81" s="34">
        <f>RTM_PXI!N81</f>
        <v>0</v>
      </c>
      <c r="AO81" s="147">
        <f>GDAM_IEX!H81</f>
        <v>58.8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11.343668000000001</v>
      </c>
      <c r="E82">
        <f>GT_NG!P82</f>
        <v>14.226807140766756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125.55509550408188</v>
      </c>
      <c r="J82">
        <f>Bawana_RLNG!P82</f>
        <v>0</v>
      </c>
      <c r="K82">
        <f>Bawana_Spot!P82</f>
        <v>93.382105761641668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1304.7864489147698</v>
      </c>
      <c r="P82" s="36">
        <v>118.3754832309512</v>
      </c>
      <c r="Q82" s="36">
        <v>38.245607487367927</v>
      </c>
      <c r="R82" s="38">
        <v>0</v>
      </c>
      <c r="S82" s="38">
        <v>7.66</v>
      </c>
      <c r="T82" s="37">
        <f>SUMPRODUCT(LTA!J82:AN82,LTA!J$101:AN$101,LTA!J$103:AN$103)</f>
        <v>84.67</v>
      </c>
      <c r="U82" s="37">
        <f>SUMPRODUCT(LTA!J82:AN82,LTA!J$102:AN$102,LTA!J$103:AN$103)</f>
        <v>117.5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544.91</v>
      </c>
      <c r="Z82" s="34">
        <f>IEX!N82</f>
        <v>0</v>
      </c>
      <c r="AA82" s="75">
        <f>STOA!H82</f>
        <v>351.07999999999993</v>
      </c>
      <c r="AB82" s="75">
        <f>-STOA!N82</f>
        <v>0</v>
      </c>
      <c r="AC82">
        <f t="shared" si="3"/>
        <v>24.802000445632022</v>
      </c>
      <c r="AD82">
        <f t="shared" si="4"/>
        <v>2919.7832155939473</v>
      </c>
      <c r="AE82">
        <f>'IDT-1'!B82</f>
        <v>0</v>
      </c>
      <c r="AF82" s="24"/>
      <c r="AG82">
        <f t="shared" si="5"/>
        <v>2919.7832155939473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</v>
      </c>
      <c r="AM82" s="34">
        <f>RTM_PXI!H82</f>
        <v>0</v>
      </c>
      <c r="AN82" s="34">
        <f>RTM_PXI!N82</f>
        <v>0</v>
      </c>
      <c r="AO82" s="147">
        <f>GDAM_IEX!H82</f>
        <v>54.54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11.343668000000001</v>
      </c>
      <c r="E83">
        <f>GT_NG!P83</f>
        <v>14.226807140766756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125.55509550408188</v>
      </c>
      <c r="J83">
        <f>Bawana_RLNG!P83</f>
        <v>0</v>
      </c>
      <c r="K83">
        <f>Bawana_Spot!P83</f>
        <v>243.38292015117884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1306.4156816195753</v>
      </c>
      <c r="P83" s="36">
        <v>118.3754832309512</v>
      </c>
      <c r="Q83" s="36">
        <v>38.245607487367927</v>
      </c>
      <c r="R83" s="38">
        <v>0</v>
      </c>
      <c r="S83" s="38">
        <v>7.66</v>
      </c>
      <c r="T83" s="37">
        <f>SUMPRODUCT(LTA!J83:AN83,LTA!J$101:AN$101,LTA!J$103:AN$103)</f>
        <v>76.66</v>
      </c>
      <c r="U83" s="37">
        <f>SUMPRODUCT(LTA!J83:AN83,LTA!J$102:AN$102,LTA!J$103:AN$103)</f>
        <v>106.9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850.14</v>
      </c>
      <c r="AB83" s="75">
        <f>-STOA!N83</f>
        <v>0</v>
      </c>
      <c r="AC83">
        <f t="shared" si="3"/>
        <v>25.04220821032494</v>
      </c>
      <c r="AD83">
        <f t="shared" si="4"/>
        <v>2956.1730549235967</v>
      </c>
      <c r="AE83">
        <f>'IDT-1'!B83</f>
        <v>0</v>
      </c>
      <c r="AF83" s="24"/>
      <c r="AG83">
        <f t="shared" si="5"/>
        <v>2956.1730549235967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11.343668000000001</v>
      </c>
      <c r="E84">
        <f>GT_NG!P84</f>
        <v>14.226807140766756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125.55509550408188</v>
      </c>
      <c r="J84">
        <f>Bawana_RLNG!P84</f>
        <v>0</v>
      </c>
      <c r="K84">
        <f>Bawana_Spot!P84</f>
        <v>293.38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1306.4156816195753</v>
      </c>
      <c r="P84" s="36">
        <v>118.3754832309512</v>
      </c>
      <c r="Q84" s="36">
        <v>38.245607487367927</v>
      </c>
      <c r="R84" s="38">
        <v>0</v>
      </c>
      <c r="S84" s="38">
        <v>7.66</v>
      </c>
      <c r="T84" s="37">
        <f>SUMPRODUCT(LTA!J84:AN84,LTA!J$101:AN$101,LTA!J$103:AN$103)</f>
        <v>76</v>
      </c>
      <c r="U84" s="37">
        <f>SUMPRODUCT(LTA!J84:AN84,LTA!J$102:AN$102,LTA!J$103:AN$103)</f>
        <v>103.24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4.58</v>
      </c>
      <c r="Z84" s="34">
        <f>IEX!N84</f>
        <v>0</v>
      </c>
      <c r="AA84" s="75">
        <f>STOA!H84</f>
        <v>853.03</v>
      </c>
      <c r="AB84" s="75">
        <f>-STOA!N84</f>
        <v>0</v>
      </c>
      <c r="AC84">
        <f t="shared" si="3"/>
        <v>25.522075681055043</v>
      </c>
      <c r="AD84">
        <f t="shared" si="4"/>
        <v>3012.8202673016881</v>
      </c>
      <c r="AE84">
        <f>'IDT-1'!B84</f>
        <v>0</v>
      </c>
      <c r="AF84" s="24"/>
      <c r="AG84">
        <f t="shared" si="5"/>
        <v>3012.8202673016881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3.98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11.343668000000001</v>
      </c>
      <c r="E85">
        <f>GT_NG!P85</f>
        <v>14.226807140766756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125.55509550408188</v>
      </c>
      <c r="J85">
        <f>Bawana_RLNG!P85</f>
        <v>0</v>
      </c>
      <c r="K85">
        <f>Bawana_Spot!P85</f>
        <v>243.38260731694254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1299.1842350406</v>
      </c>
      <c r="P85" s="36">
        <v>118.3754832309512</v>
      </c>
      <c r="Q85" s="36">
        <v>38.245607487367927</v>
      </c>
      <c r="R85" s="38">
        <v>0</v>
      </c>
      <c r="S85" s="38">
        <v>7.66</v>
      </c>
      <c r="T85" s="37">
        <f>SUMPRODUCT(LTA!J85:AN85,LTA!J$101:AN$101,LTA!J$103:AN$103)</f>
        <v>69.33</v>
      </c>
      <c r="U85" s="37">
        <f>SUMPRODUCT(LTA!J85:AN85,LTA!J$102:AN$102,LTA!J$103:AN$103)</f>
        <v>100.49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95.94</v>
      </c>
      <c r="Z85" s="34">
        <f>IEX!N85</f>
        <v>0</v>
      </c>
      <c r="AA85" s="75">
        <f>STOA!H85</f>
        <v>857.8599999999999</v>
      </c>
      <c r="AB85" s="75">
        <f>-STOA!N85</f>
        <v>0</v>
      </c>
      <c r="AC85">
        <f t="shared" si="3"/>
        <v>26.041961431253966</v>
      </c>
      <c r="AD85">
        <f t="shared" si="4"/>
        <v>3074.1915422894563</v>
      </c>
      <c r="AE85">
        <f>'IDT-1'!B85</f>
        <v>0</v>
      </c>
      <c r="AF85" s="24"/>
      <c r="AG85">
        <f t="shared" si="5"/>
        <v>3074.1915422894563</v>
      </c>
      <c r="AI85" s="34">
        <f>PXIL!H85</f>
        <v>0</v>
      </c>
      <c r="AJ85" s="34">
        <f>PXIL!N85</f>
        <v>0</v>
      </c>
      <c r="AK85" s="34">
        <f>RTM_IEX!H85</f>
        <v>5.54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30.79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11.343668000000001</v>
      </c>
      <c r="E86">
        <f>GT_NG!P86</f>
        <v>14.226807140766756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125.55509550408188</v>
      </c>
      <c r="J86">
        <f>Bawana_RLNG!P86</f>
        <v>0</v>
      </c>
      <c r="K86">
        <f>Bawana_Spot!P86</f>
        <v>193.38222033411793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1290.5544648418954</v>
      </c>
      <c r="P86" s="36">
        <v>118.3754832309512</v>
      </c>
      <c r="Q86" s="36">
        <v>38.245607487367927</v>
      </c>
      <c r="R86" s="38">
        <v>0</v>
      </c>
      <c r="S86" s="38">
        <v>7.66</v>
      </c>
      <c r="T86" s="37">
        <f>SUMPRODUCT(LTA!J86:AN86,LTA!J$101:AN$101,LTA!J$103:AN$103)</f>
        <v>70.34</v>
      </c>
      <c r="U86" s="37">
        <f>SUMPRODUCT(LTA!J86:AN86,LTA!J$102:AN$102,LTA!J$103:AN$103)</f>
        <v>98.69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175.46</v>
      </c>
      <c r="Z86" s="34">
        <f>IEX!N86</f>
        <v>0</v>
      </c>
      <c r="AA86" s="75">
        <f>STOA!H86</f>
        <v>869.43999999999994</v>
      </c>
      <c r="AB86" s="75">
        <f>-STOA!N86</f>
        <v>0</v>
      </c>
      <c r="AC86">
        <f t="shared" si="3"/>
        <v>26.48128011092912</v>
      </c>
      <c r="AD86">
        <f t="shared" si="4"/>
        <v>3126.0520664282517</v>
      </c>
      <c r="AE86">
        <f>'IDT-1'!B86</f>
        <v>0</v>
      </c>
      <c r="AF86" s="24"/>
      <c r="AG86">
        <f t="shared" si="5"/>
        <v>3126.0520664282517</v>
      </c>
      <c r="AI86" s="34">
        <f>PXIL!H86</f>
        <v>0</v>
      </c>
      <c r="AJ86" s="34">
        <f>PXIL!N86</f>
        <v>0</v>
      </c>
      <c r="AK86" s="34">
        <f>RTM_IEX!H86</f>
        <v>6.95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50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11.343668000000001</v>
      </c>
      <c r="E87">
        <f>GT_NG!P87</f>
        <v>14.226807140766756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106.55583766259132</v>
      </c>
      <c r="J87">
        <f>Bawana_RLNG!P87</f>
        <v>0</v>
      </c>
      <c r="K87">
        <f>Bawana_Spot!P87</f>
        <v>261.38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1290.5544648418954</v>
      </c>
      <c r="P87" s="36">
        <v>118.3754832309512</v>
      </c>
      <c r="Q87" s="36">
        <v>38.245607487367927</v>
      </c>
      <c r="R87" s="38">
        <v>0</v>
      </c>
      <c r="S87" s="38">
        <v>7.66</v>
      </c>
      <c r="T87" s="37">
        <f>SUMPRODUCT(LTA!J87:AN87,LTA!J$101:AN$101,LTA!J$103:AN$103)</f>
        <v>77.33</v>
      </c>
      <c r="U87" s="37">
        <f>SUMPRODUCT(LTA!J87:AN87,LTA!J$102:AN$102,LTA!J$103:AN$103)</f>
        <v>98.69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958.24999999999989</v>
      </c>
      <c r="AB87" s="75">
        <f>-STOA!N87</f>
        <v>0</v>
      </c>
      <c r="AC87">
        <f t="shared" si="3"/>
        <v>25.813112956053121</v>
      </c>
      <c r="AD87">
        <f t="shared" si="4"/>
        <v>3031.1087554075198</v>
      </c>
      <c r="AE87">
        <f>'IDT-1'!B87</f>
        <v>0</v>
      </c>
      <c r="AF87" s="24"/>
      <c r="AG87">
        <f t="shared" si="5"/>
        <v>3031.1087554075198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-8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11.343668000000001</v>
      </c>
      <c r="E88">
        <f>GT_NG!P88</f>
        <v>14.226807140766756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106.55583766259132</v>
      </c>
      <c r="J88">
        <f>Bawana_RLNG!P88</f>
        <v>0</v>
      </c>
      <c r="K88">
        <f>Bawana_Spot!P88</f>
        <v>329.38000000000005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1290.5544648418954</v>
      </c>
      <c r="P88" s="36">
        <v>118.3754832309512</v>
      </c>
      <c r="Q88" s="36">
        <v>38.245607487367927</v>
      </c>
      <c r="R88" s="38">
        <v>0</v>
      </c>
      <c r="S88" s="38">
        <v>7.66</v>
      </c>
      <c r="T88" s="37">
        <f>SUMPRODUCT(LTA!J88:AN88,LTA!J$101:AN$101,LTA!J$103:AN$103)</f>
        <v>79</v>
      </c>
      <c r="U88" s="37">
        <f>SUMPRODUCT(LTA!J88:AN88,LTA!J$102:AN$102,LTA!J$103:AN$103)</f>
        <v>99.699999999999989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961.14999999999986</v>
      </c>
      <c r="AB88" s="75">
        <f>-STOA!N88</f>
        <v>0</v>
      </c>
      <c r="AC88">
        <f t="shared" si="3"/>
        <v>26.431184956053123</v>
      </c>
      <c r="AD88">
        <f t="shared" si="4"/>
        <v>3104.0706834075195</v>
      </c>
      <c r="AE88">
        <f>'IDT-1'!B88</f>
        <v>0</v>
      </c>
      <c r="AF88" s="24"/>
      <c r="AG88">
        <f t="shared" si="5"/>
        <v>3104.0706834075195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11.343668000000001</v>
      </c>
      <c r="E89">
        <f>GT_NG!P89</f>
        <v>14.226807140766756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106.55583766259132</v>
      </c>
      <c r="J89">
        <f>Bawana_RLNG!P89</f>
        <v>0</v>
      </c>
      <c r="K89">
        <f>Bawana_Spot!P89</f>
        <v>332.38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1290.5544648418954</v>
      </c>
      <c r="P89" s="36">
        <v>118.3754832309512</v>
      </c>
      <c r="Q89" s="36">
        <v>38.245607487367927</v>
      </c>
      <c r="R89" s="38">
        <v>0</v>
      </c>
      <c r="S89" s="38">
        <v>7.66</v>
      </c>
      <c r="T89" s="37">
        <f>SUMPRODUCT(LTA!J89:AN89,LTA!J$101:AN$101,LTA!J$103:AN$103)</f>
        <v>82.17</v>
      </c>
      <c r="U89" s="37">
        <f>SUMPRODUCT(LTA!J89:AN89,LTA!J$102:AN$102,LTA!J$103:AN$103)</f>
        <v>99.19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46.38</v>
      </c>
      <c r="Z89" s="34">
        <f>IEX!N89</f>
        <v>0</v>
      </c>
      <c r="AA89" s="75">
        <f>STOA!H89</f>
        <v>961.14999999999986</v>
      </c>
      <c r="AB89" s="75">
        <f>-STOA!N89</f>
        <v>0</v>
      </c>
      <c r="AC89">
        <f t="shared" si="3"/>
        <v>27.661887694254009</v>
      </c>
      <c r="AD89">
        <f t="shared" si="4"/>
        <v>3265.4199806693186</v>
      </c>
      <c r="AE89">
        <f>'IDT-1'!B89</f>
        <v>0</v>
      </c>
      <c r="AF89" s="24"/>
      <c r="AG89">
        <f t="shared" si="5"/>
        <v>3265.4199806693186</v>
      </c>
      <c r="AI89" s="34">
        <f>PXIL!H89</f>
        <v>0</v>
      </c>
      <c r="AJ89" s="34">
        <f>PXIL!N89</f>
        <v>0</v>
      </c>
      <c r="AK89" s="34">
        <f>RTM_IEX!H89</f>
        <v>81.680000000000007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20.86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11.343668000000001</v>
      </c>
      <c r="E90">
        <f>GT_NG!P90</f>
        <v>14.226807140766756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106.55583766259132</v>
      </c>
      <c r="J90">
        <f>Bawana_RLNG!P90</f>
        <v>0</v>
      </c>
      <c r="K90">
        <f>Bawana_Spot!P90</f>
        <v>338.38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1310.0230776477476</v>
      </c>
      <c r="P90" s="36">
        <v>118.3754832309512</v>
      </c>
      <c r="Q90" s="36">
        <v>38.245607487367927</v>
      </c>
      <c r="R90" s="38">
        <v>0</v>
      </c>
      <c r="S90" s="38">
        <v>7.66</v>
      </c>
      <c r="T90" s="37">
        <f>SUMPRODUCT(LTA!J90:AN90,LTA!J$101:AN$101,LTA!J$103:AN$103)</f>
        <v>83.21</v>
      </c>
      <c r="U90" s="37">
        <f>SUMPRODUCT(LTA!J90:AN90,LTA!J$102:AN$102,LTA!J$103:AN$103)</f>
        <v>99.19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84.15</v>
      </c>
      <c r="Z90" s="34">
        <f>IEX!N90</f>
        <v>0</v>
      </c>
      <c r="AA90" s="75">
        <f>STOA!H90</f>
        <v>964.05</v>
      </c>
      <c r="AB90" s="75">
        <f>-STOA!N90</f>
        <v>0</v>
      </c>
      <c r="AC90">
        <f t="shared" si="3"/>
        <v>28.242316041823173</v>
      </c>
      <c r="AD90">
        <f t="shared" si="4"/>
        <v>3333.9381651276026</v>
      </c>
      <c r="AE90">
        <f>'IDT-1'!B90</f>
        <v>0</v>
      </c>
      <c r="AF90" s="24"/>
      <c r="AG90">
        <f t="shared" si="5"/>
        <v>3333.9381651276026</v>
      </c>
      <c r="AI90" s="34">
        <f>PXIL!H90</f>
        <v>0</v>
      </c>
      <c r="AJ90" s="34">
        <f>PXIL!N90</f>
        <v>0</v>
      </c>
      <c r="AK90" s="34">
        <f>RTM_IEX!H90</f>
        <v>71.400000000000006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33.06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11.343668000000001</v>
      </c>
      <c r="E91">
        <f>GT_NG!P91</f>
        <v>14.226807140766756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106.55583766259132</v>
      </c>
      <c r="J91">
        <f>Bawana_RLNG!P91</f>
        <v>0</v>
      </c>
      <c r="K91">
        <f>Bawana_Spot!P91</f>
        <v>670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1310.0230776477476</v>
      </c>
      <c r="P91" s="36">
        <v>118.3754832309512</v>
      </c>
      <c r="Q91" s="36">
        <v>38.245607487367927</v>
      </c>
      <c r="R91" s="38">
        <v>0</v>
      </c>
      <c r="S91" s="38">
        <v>7.66</v>
      </c>
      <c r="T91" s="37">
        <f>SUMPRODUCT(LTA!J91:AN91,LTA!J$101:AN$101,LTA!J$103:AN$103)</f>
        <v>74.319999999999993</v>
      </c>
      <c r="U91" s="37">
        <f>SUMPRODUCT(LTA!J91:AN91,LTA!J$102:AN$102,LTA!J$103:AN$103)</f>
        <v>98.69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10.54</v>
      </c>
      <c r="Z91" s="34">
        <f>IEX!N91</f>
        <v>0</v>
      </c>
      <c r="AA91" s="75">
        <f>STOA!H91</f>
        <v>973.69999999999993</v>
      </c>
      <c r="AB91" s="75">
        <f>-STOA!N91</f>
        <v>0</v>
      </c>
      <c r="AC91">
        <f t="shared" si="3"/>
        <v>29.641252041823169</v>
      </c>
      <c r="AD91">
        <f t="shared" si="4"/>
        <v>3499.079229127602</v>
      </c>
      <c r="AE91">
        <f>'IDT-1'!B91</f>
        <v>0</v>
      </c>
      <c r="AF91" s="24"/>
      <c r="AG91">
        <f t="shared" si="5"/>
        <v>3499.079229127602</v>
      </c>
      <c r="AI91" s="34">
        <f>PXIL!H91</f>
        <v>0</v>
      </c>
      <c r="AJ91" s="34">
        <f>PXIL!N91</f>
        <v>0</v>
      </c>
      <c r="AK91" s="34">
        <f>RTM_IEX!H91</f>
        <v>4.78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7.95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11.343668000000001</v>
      </c>
      <c r="E92">
        <f>GT_NG!P92</f>
        <v>14.226807140766756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106.55583766259132</v>
      </c>
      <c r="J92">
        <f>Bawana_RLNG!P92</f>
        <v>0</v>
      </c>
      <c r="K92">
        <f>Bawana_Spot!P92</f>
        <v>629.03926791117726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1308.3938449429422</v>
      </c>
      <c r="P92" s="36">
        <v>118.3754832309512</v>
      </c>
      <c r="Q92" s="36">
        <v>38.245607487367927</v>
      </c>
      <c r="R92" s="38">
        <v>0</v>
      </c>
      <c r="S92" s="38">
        <v>7.66</v>
      </c>
      <c r="T92" s="37">
        <f>SUMPRODUCT(LTA!J92:AN92,LTA!J$101:AN$101,LTA!J$103:AN$103)</f>
        <v>73.55</v>
      </c>
      <c r="U92" s="37">
        <f>SUMPRODUCT(LTA!J92:AN92,LTA!J$102:AN$102,LTA!J$103:AN$103)</f>
        <v>98.19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65.959999999999994</v>
      </c>
      <c r="Z92" s="34">
        <f>IEX!N92</f>
        <v>0</v>
      </c>
      <c r="AA92" s="75">
        <f>STOA!H92</f>
        <v>969.83999999999992</v>
      </c>
      <c r="AB92" s="75">
        <f>-STOA!N92</f>
        <v>0</v>
      </c>
      <c r="AC92">
        <f t="shared" si="3"/>
        <v>30.083268334329578</v>
      </c>
      <c r="AD92">
        <f t="shared" si="4"/>
        <v>3513.0972480414666</v>
      </c>
      <c r="AE92">
        <f>'IDT-1'!B92</f>
        <v>0</v>
      </c>
      <c r="AF92" s="24"/>
      <c r="AG92">
        <f t="shared" si="5"/>
        <v>3513.0972480414666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-19</v>
      </c>
      <c r="AM92" s="34">
        <f>RTM_PXI!H92</f>
        <v>0</v>
      </c>
      <c r="AN92" s="34">
        <f>RTM_PXI!N92</f>
        <v>0</v>
      </c>
      <c r="AO92" s="147">
        <f>GDAM_IEX!H92</f>
        <v>38.49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11.343668000000001</v>
      </c>
      <c r="E93">
        <f>GT_NG!P93</f>
        <v>14.226807140766756</v>
      </c>
      <c r="F93">
        <f>GT_Spot!P93</f>
        <v>0</v>
      </c>
      <c r="G93">
        <f>PPCL_NG!P93</f>
        <v>82.31</v>
      </c>
      <c r="H93">
        <f>PPCL_Spot!P93</f>
        <v>0</v>
      </c>
      <c r="I93">
        <f>Bawana_NG!P93</f>
        <v>106.55583766259132</v>
      </c>
      <c r="J93">
        <f>Bawana_RLNG!P93</f>
        <v>0</v>
      </c>
      <c r="K93">
        <f>Bawana_Spot!P93</f>
        <v>470.03935632120948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1306.4930727952205</v>
      </c>
      <c r="P93" s="36">
        <v>118.3754832309512</v>
      </c>
      <c r="Q93" s="36">
        <v>38.245607487367927</v>
      </c>
      <c r="R93" s="38">
        <v>0</v>
      </c>
      <c r="S93" s="38">
        <v>7.66</v>
      </c>
      <c r="T93" s="37">
        <f>SUMPRODUCT(LTA!J93:AN93,LTA!J$101:AN$101,LTA!J$103:AN$103)</f>
        <v>72.61</v>
      </c>
      <c r="U93" s="37">
        <f>SUMPRODUCT(LTA!J93:AN93,LTA!J$102:AN$102,LTA!J$103:AN$103)</f>
        <v>111.16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188</v>
      </c>
      <c r="Z93" s="34">
        <f>IEX!N93</f>
        <v>0</v>
      </c>
      <c r="AA93" s="75">
        <f>STOA!H93</f>
        <v>965.00999999999988</v>
      </c>
      <c r="AB93" s="75">
        <f>-STOA!N93</f>
        <v>0</v>
      </c>
      <c r="AC93">
        <f t="shared" si="3"/>
        <v>29.944066594160098</v>
      </c>
      <c r="AD93">
        <f t="shared" si="4"/>
        <v>3534.8257660439467</v>
      </c>
      <c r="AE93">
        <f>'IDT-1'!B93</f>
        <v>0</v>
      </c>
      <c r="AF93" s="24"/>
      <c r="AG93">
        <f t="shared" si="5"/>
        <v>3534.8257660439467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72.739999999999995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11.343668000000001</v>
      </c>
      <c r="E94">
        <f>GT_NG!P94</f>
        <v>14.226807140766756</v>
      </c>
      <c r="F94">
        <f>GT_Spot!P94</f>
        <v>0</v>
      </c>
      <c r="G94">
        <f>PPCL_NG!P94</f>
        <v>82.31</v>
      </c>
      <c r="H94">
        <f>PPCL_Spot!P94</f>
        <v>0</v>
      </c>
      <c r="I94">
        <f>Bawana_NG!P94</f>
        <v>106.55583766259132</v>
      </c>
      <c r="J94">
        <f>Bawana_RLNG!P94</f>
        <v>0</v>
      </c>
      <c r="K94">
        <f>Bawana_Spot!P94</f>
        <v>424.03938027592659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1303.5077566499419</v>
      </c>
      <c r="P94" s="36">
        <v>118.3754832309512</v>
      </c>
      <c r="Q94" s="36">
        <v>38.245607487367927</v>
      </c>
      <c r="R94" s="38">
        <v>0</v>
      </c>
      <c r="S94" s="38">
        <v>7.66</v>
      </c>
      <c r="T94" s="37">
        <f>SUMPRODUCT(LTA!J94:AN94,LTA!J$101:AN$101,LTA!J$103:AN$103)</f>
        <v>71.789999999999992</v>
      </c>
      <c r="U94" s="37">
        <f>SUMPRODUCT(LTA!J94:AN94,LTA!J$102:AN$102,LTA!J$103:AN$103)</f>
        <v>111.25999999999999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228.62</v>
      </c>
      <c r="Z94" s="34">
        <f>IEX!N94</f>
        <v>0</v>
      </c>
      <c r="AA94" s="75">
        <f>STOA!H94</f>
        <v>962.11999999999989</v>
      </c>
      <c r="AB94" s="75">
        <f>-STOA!N94</f>
        <v>0</v>
      </c>
      <c r="AC94">
        <f t="shared" si="3"/>
        <v>29.906222139759375</v>
      </c>
      <c r="AD94">
        <f t="shared" si="4"/>
        <v>3530.3583183077858</v>
      </c>
      <c r="AE94">
        <f>'IDT-1'!B94</f>
        <v>0</v>
      </c>
      <c r="AF94" s="24"/>
      <c r="AG94">
        <f t="shared" si="5"/>
        <v>3530.3583183077858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80.209999999999994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11.343668000000001</v>
      </c>
      <c r="E95">
        <f>GT_NG!P95</f>
        <v>14.226807140766756</v>
      </c>
      <c r="F95">
        <f>GT_Spot!P95</f>
        <v>0</v>
      </c>
      <c r="G95">
        <f>PPCL_NG!P95</f>
        <v>82.31</v>
      </c>
      <c r="H95">
        <f>PPCL_Spot!P95</f>
        <v>0</v>
      </c>
      <c r="I95">
        <f>Bawana_NG!P95</f>
        <v>106.55583766259132</v>
      </c>
      <c r="J95">
        <f>Bawana_RLNG!P95</f>
        <v>0</v>
      </c>
      <c r="K95">
        <f>Bawana_Spot!P95</f>
        <v>398.03939529654843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1303.5077566499419</v>
      </c>
      <c r="P95" s="36">
        <v>118.3754832309512</v>
      </c>
      <c r="Q95" s="36">
        <v>38.245607487367927</v>
      </c>
      <c r="R95" s="38">
        <v>0</v>
      </c>
      <c r="S95" s="38">
        <v>7.66</v>
      </c>
      <c r="T95" s="37">
        <f>SUMPRODUCT(LTA!J95:AN95,LTA!J$101:AN$101,LTA!J$103:AN$103)</f>
        <v>72.42</v>
      </c>
      <c r="U95" s="37">
        <f>SUMPRODUCT(LTA!J95:AN95,LTA!J$102:AN$102,LTA!J$103:AN$103)</f>
        <v>113.78999999999999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233.11</v>
      </c>
      <c r="Z95" s="34">
        <f>IEX!N95</f>
        <v>0</v>
      </c>
      <c r="AA95" s="75">
        <f>STOA!H95</f>
        <v>985.2299999999999</v>
      </c>
      <c r="AB95" s="75">
        <f>-STOA!N95</f>
        <v>0</v>
      </c>
      <c r="AC95">
        <f t="shared" si="3"/>
        <v>30.043886474081052</v>
      </c>
      <c r="AD95">
        <f t="shared" si="4"/>
        <v>3518.4906689940867</v>
      </c>
      <c r="AE95">
        <f>'IDT-1'!B95</f>
        <v>0</v>
      </c>
      <c r="AF95" s="24"/>
      <c r="AG95">
        <f t="shared" si="5"/>
        <v>3518.4906689940867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-14</v>
      </c>
      <c r="AM95" s="34">
        <f>RTM_PXI!H95</f>
        <v>0</v>
      </c>
      <c r="AN95" s="34">
        <f>RTM_PXI!N95</f>
        <v>0</v>
      </c>
      <c r="AO95" s="147">
        <f>GDAM_IEX!H95</f>
        <v>77.72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11.343668000000001</v>
      </c>
      <c r="E96">
        <f>GT_NG!P96</f>
        <v>14.226807140766756</v>
      </c>
      <c r="F96">
        <f>GT_Spot!P96</f>
        <v>0</v>
      </c>
      <c r="G96">
        <f>PPCL_NG!P96</f>
        <v>82.31</v>
      </c>
      <c r="H96">
        <f>PPCL_Spot!P96</f>
        <v>0</v>
      </c>
      <c r="I96">
        <f>Bawana_NG!P96</f>
        <v>106.55583766259132</v>
      </c>
      <c r="J96">
        <f>Bawana_RLNG!P96</f>
        <v>0</v>
      </c>
      <c r="K96">
        <f>Bawana_Spot!P96</f>
        <v>363.03941749566786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1303.5077566499419</v>
      </c>
      <c r="P96" s="36">
        <v>118.3754832309512</v>
      </c>
      <c r="Q96" s="36">
        <v>38.245607487367927</v>
      </c>
      <c r="R96" s="38">
        <v>0</v>
      </c>
      <c r="S96" s="38">
        <v>7.66</v>
      </c>
      <c r="T96" s="37">
        <f>SUMPRODUCT(LTA!J96:AN96,LTA!J$101:AN$101,LTA!J$103:AN$103)</f>
        <v>72.53</v>
      </c>
      <c r="U96" s="37">
        <f>SUMPRODUCT(LTA!J96:AN96,LTA!J$102:AN$102,LTA!J$103:AN$103)</f>
        <v>113.14999999999999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270.83</v>
      </c>
      <c r="Z96" s="34">
        <f>IEX!N96</f>
        <v>0</v>
      </c>
      <c r="AA96" s="75">
        <f>STOA!H96</f>
        <v>974.6099999999999</v>
      </c>
      <c r="AB96" s="75">
        <f>-STOA!N96</f>
        <v>0</v>
      </c>
      <c r="AC96">
        <f t="shared" si="3"/>
        <v>29.990055502828767</v>
      </c>
      <c r="AD96">
        <f t="shared" si="4"/>
        <v>3514.1445221644581</v>
      </c>
      <c r="AE96">
        <f>'IDT-1'!B96</f>
        <v>0</v>
      </c>
      <c r="AF96" s="24"/>
      <c r="AG96">
        <f t="shared" si="5"/>
        <v>3514.1445221644581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-13</v>
      </c>
      <c r="AM96" s="34">
        <f>RTM_PXI!H96</f>
        <v>0</v>
      </c>
      <c r="AN96" s="34">
        <f>RTM_PXI!N96</f>
        <v>0</v>
      </c>
      <c r="AO96" s="147">
        <f>GDAM_IEX!H96</f>
        <v>80.75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11.343668000000001</v>
      </c>
      <c r="E97">
        <f>GT_NG!P97</f>
        <v>14.226807140766756</v>
      </c>
      <c r="F97">
        <f>GT_Spot!P97</f>
        <v>0</v>
      </c>
      <c r="G97">
        <f>PPCL_NG!P97</f>
        <v>82.31</v>
      </c>
      <c r="H97">
        <f>PPCL_Spot!P97</f>
        <v>0</v>
      </c>
      <c r="I97">
        <f>Bawana_NG!P97</f>
        <v>106.55583766259132</v>
      </c>
      <c r="J97">
        <f>Bawana_RLNG!P97</f>
        <v>0</v>
      </c>
      <c r="K97">
        <f>Bawana_Spot!P97</f>
        <v>348.03942779166124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1307.9265218757942</v>
      </c>
      <c r="P97" s="36">
        <v>118.3754832309512</v>
      </c>
      <c r="Q97" s="36">
        <v>38.245607487367927</v>
      </c>
      <c r="R97" s="38">
        <v>0</v>
      </c>
      <c r="S97" s="38">
        <v>7.66</v>
      </c>
      <c r="T97" s="37">
        <f>SUMPRODUCT(LTA!J97:AN97,LTA!J$101:AN$101,LTA!J$103:AN$103)</f>
        <v>83.42</v>
      </c>
      <c r="U97" s="37">
        <f>SUMPRODUCT(LTA!J97:AN97,LTA!J$102:AN$102,LTA!J$103:AN$103)</f>
        <v>114.77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282.87</v>
      </c>
      <c r="Z97" s="34">
        <f>IEX!N97</f>
        <v>0</v>
      </c>
      <c r="AA97" s="75">
        <f>STOA!H97</f>
        <v>965.93</v>
      </c>
      <c r="AB97" s="75">
        <f>-STOA!N97</f>
        <v>0</v>
      </c>
      <c r="AC97">
        <f t="shared" si="3"/>
        <v>30.18503005626027</v>
      </c>
      <c r="AD97">
        <f t="shared" si="4"/>
        <v>3501.0083231328722</v>
      </c>
      <c r="AE97">
        <f>'IDT-1'!B97</f>
        <v>0</v>
      </c>
      <c r="AF97" s="24"/>
      <c r="AG97">
        <f t="shared" si="5"/>
        <v>3501.0083231328722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-31</v>
      </c>
      <c r="AM97" s="34">
        <f>RTM_PXI!H97</f>
        <v>0</v>
      </c>
      <c r="AN97" s="34">
        <f>RTM_PXI!N97</f>
        <v>0</v>
      </c>
      <c r="AO97" s="147">
        <f>GDAM_IEX!H97</f>
        <v>80.52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11.343668000000001</v>
      </c>
      <c r="E98">
        <f>GT_NG!P98</f>
        <v>14.226807140766756</v>
      </c>
      <c r="F98">
        <f>GT_Spot!P98</f>
        <v>0</v>
      </c>
      <c r="G98">
        <f>PPCL_NG!P98</f>
        <v>82.31</v>
      </c>
      <c r="H98">
        <f>PPCL_Spot!P98</f>
        <v>0</v>
      </c>
      <c r="I98">
        <f>Bawana_NG!P98</f>
        <v>106.55583766259132</v>
      </c>
      <c r="J98">
        <f>Bawana_RLNG!P98</f>
        <v>0</v>
      </c>
      <c r="K98">
        <f>Bawana_Spot!P98</f>
        <v>347.03942849614651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1311.4565271675092</v>
      </c>
      <c r="P98" s="36">
        <v>118.3754832309512</v>
      </c>
      <c r="Q98" s="36">
        <v>38.245607487367927</v>
      </c>
      <c r="R98" s="38">
        <v>0</v>
      </c>
      <c r="S98" s="38">
        <v>7.66</v>
      </c>
      <c r="T98" s="37">
        <f>SUMPRODUCT(LTA!J98:AN98,LTA!J$101:AN$101,LTA!J$103:AN$103)</f>
        <v>84.09</v>
      </c>
      <c r="U98" s="37">
        <f>SUMPRODUCT(LTA!J98:AN98,LTA!J$102:AN$102,LTA!J$103:AN$103)</f>
        <v>116.94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270.66000000000003</v>
      </c>
      <c r="Z98" s="34">
        <f>IEX!N98</f>
        <v>0</v>
      </c>
      <c r="AA98" s="75">
        <f>STOA!H98</f>
        <v>956.26999999999987</v>
      </c>
      <c r="AB98" s="75">
        <f>-STOA!N98</f>
        <v>0</v>
      </c>
      <c r="AC98">
        <f t="shared" si="3"/>
        <v>30.074505895252802</v>
      </c>
      <c r="AD98">
        <f t="shared" si="4"/>
        <v>3477.9188532900803</v>
      </c>
      <c r="AE98">
        <f>'IDT-1'!B98</f>
        <v>0</v>
      </c>
      <c r="AF98" s="24"/>
      <c r="AG98">
        <f t="shared" si="5"/>
        <v>3477.9188532900803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-36</v>
      </c>
      <c r="AM98" s="34">
        <f>RTM_PXI!H98</f>
        <v>0</v>
      </c>
      <c r="AN98" s="34">
        <f>RTM_PXI!N98</f>
        <v>0</v>
      </c>
      <c r="AO98" s="147">
        <f>GDAM_IEX!H98</f>
        <v>78.819999999999993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0.27115913999999969</v>
      </c>
      <c r="E99">
        <f t="shared" si="6"/>
        <v>0.34033318700614634</v>
      </c>
      <c r="F99">
        <f t="shared" si="6"/>
        <v>0</v>
      </c>
      <c r="G99">
        <f t="shared" si="6"/>
        <v>1.9754150000000041</v>
      </c>
      <c r="H99">
        <f t="shared" si="6"/>
        <v>0</v>
      </c>
      <c r="I99">
        <f t="shared" si="6"/>
        <v>3.0426615575361025</v>
      </c>
      <c r="J99">
        <f t="shared" si="6"/>
        <v>0</v>
      </c>
      <c r="K99">
        <f t="shared" si="6"/>
        <v>4.3553370192923424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29.266102062681014</v>
      </c>
      <c r="P99" s="36">
        <f t="shared" si="6"/>
        <v>2.6971174532173428</v>
      </c>
      <c r="Q99" s="36">
        <f t="shared" si="6"/>
        <v>0.86160814128800933</v>
      </c>
      <c r="R99" s="38">
        <f t="shared" si="6"/>
        <v>0.51860346429325821</v>
      </c>
      <c r="S99" s="38">
        <f t="shared" si="6"/>
        <v>0.17799249999999997</v>
      </c>
      <c r="T99" s="37">
        <f t="shared" si="6"/>
        <v>6.3700099999999988</v>
      </c>
      <c r="U99" s="37">
        <f t="shared" si="6"/>
        <v>2.9386400000000004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4.795987499999999</v>
      </c>
      <c r="Z99" s="34">
        <f t="shared" si="6"/>
        <v>0</v>
      </c>
      <c r="AA99" s="75">
        <f t="shared" si="6"/>
        <v>11.700212499999996</v>
      </c>
      <c r="AB99" s="75">
        <f t="shared" si="6"/>
        <v>0</v>
      </c>
      <c r="AC99">
        <f t="shared" si="6"/>
        <v>0.60481522719658398</v>
      </c>
      <c r="AD99">
        <f t="shared" si="6"/>
        <v>71.082671798117644</v>
      </c>
      <c r="AE99">
        <f t="shared" si="6"/>
        <v>2.143575E-2</v>
      </c>
      <c r="AG99">
        <f t="shared" si="6"/>
        <v>71.104107548117639</v>
      </c>
      <c r="AI99">
        <f t="shared" si="6"/>
        <v>0</v>
      </c>
      <c r="AJ99">
        <f t="shared" si="6"/>
        <v>0</v>
      </c>
      <c r="AK99">
        <f t="shared" si="6"/>
        <v>1.8303175</v>
      </c>
      <c r="AL99">
        <f t="shared" si="6"/>
        <v>-0.1565</v>
      </c>
      <c r="AM99">
        <f t="shared" si="6"/>
        <v>0</v>
      </c>
      <c r="AN99">
        <f t="shared" si="6"/>
        <v>0</v>
      </c>
      <c r="AO99">
        <f t="shared" si="6"/>
        <v>0.70248999999999984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45434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6.3434270000000001</v>
      </c>
      <c r="E3">
        <f>GT_NG!Q3</f>
        <v>8.1006731050629206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100.00156302480926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888.15695337207808</v>
      </c>
      <c r="P3" s="36">
        <v>68.457387920180082</v>
      </c>
      <c r="Q3" s="36">
        <v>22.117459807073953</v>
      </c>
      <c r="R3" s="38">
        <v>0</v>
      </c>
      <c r="S3" s="38">
        <v>0</v>
      </c>
      <c r="T3" s="37">
        <f>SUMPRODUCT(LTA!J3:AN3,LTA!J$101:AN$101,LTA!J$104:AN$104)</f>
        <v>62.67</v>
      </c>
      <c r="U3" s="37">
        <f>SUMPRODUCT(LTA!J3:AN3,LTA!J$102:AN$102,LTA!J$104:AN$104)</f>
        <v>129.72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117.29</v>
      </c>
      <c r="Z3" s="34">
        <f>IEX!O3</f>
        <v>0</v>
      </c>
      <c r="AA3" s="75">
        <f>STOA!I3</f>
        <v>154.63</v>
      </c>
      <c r="AB3" s="75">
        <f>-STOA!O3</f>
        <v>0</v>
      </c>
      <c r="AC3">
        <f>SUMIF(B3:AB3,"&gt;0")*$AC$2-SUMIF(B3:AB3,"&lt;0")*($AC$2/(1-$AC$2))+SUMIF(AI3:AR3,"&gt;0")*$AC$2-SUMIF(AI3:AR3,"&lt;0")*($AC$2/(1-$AC$2))</f>
        <v>14.156816653355245</v>
      </c>
      <c r="AD3">
        <f>SUM(B3:AB3,AI3:AV3)-AC3</f>
        <v>1671.1784992222692</v>
      </c>
      <c r="AE3">
        <f>'IDT-1'!C3</f>
        <v>0</v>
      </c>
      <c r="AF3" s="24"/>
      <c r="AG3">
        <f>SUM(AD3:AF3)</f>
        <v>1671.1784992222692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26.25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6.3434270000000001</v>
      </c>
      <c r="E4">
        <f>GT_NG!Q4</f>
        <v>8.1006731050629206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105.00153094289922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870.27678730828006</v>
      </c>
      <c r="P4" s="36">
        <v>68.457387920180082</v>
      </c>
      <c r="Q4" s="36">
        <v>22.117459807073953</v>
      </c>
      <c r="R4" s="38">
        <v>0</v>
      </c>
      <c r="S4" s="38">
        <v>0</v>
      </c>
      <c r="T4" s="37">
        <f>SUMPRODUCT(LTA!J4:AN4,LTA!J$101:AN$101,LTA!J$104:AN$104)</f>
        <v>63</v>
      </c>
      <c r="U4" s="37">
        <f>SUMPRODUCT(LTA!J4:AN4,LTA!J$102:AN$102,LTA!J$104:AN$104)</f>
        <v>129.72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96.57</v>
      </c>
      <c r="Z4" s="34">
        <f>IEX!O4</f>
        <v>0</v>
      </c>
      <c r="AA4" s="75">
        <f>STOA!I4</f>
        <v>154.63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13.919934988931297</v>
      </c>
      <c r="AD4">
        <f t="shared" ref="AD4:AD67" si="1">SUM(B4:AB4,AI4:AV4)-AC4</f>
        <v>1643.215182740985</v>
      </c>
      <c r="AE4">
        <f>'IDT-1'!C4</f>
        <v>0</v>
      </c>
      <c r="AF4" s="24"/>
      <c r="AG4">
        <f t="shared" ref="AG4:AG67" si="2">SUM(AD4:AF4)</f>
        <v>1643.215182740985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31.32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6.3434270000000001</v>
      </c>
      <c r="E5">
        <f>GT_NG!Q5</f>
        <v>8.1006731050629206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105.00153094289922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864.39717422458341</v>
      </c>
      <c r="P5" s="36">
        <v>68.457387920180082</v>
      </c>
      <c r="Q5" s="36">
        <v>22.117459807073953</v>
      </c>
      <c r="R5" s="38">
        <v>0</v>
      </c>
      <c r="S5" s="38">
        <v>0</v>
      </c>
      <c r="T5" s="37">
        <f>SUMPRODUCT(LTA!J5:AN5,LTA!J$101:AN$101,LTA!J$104:AN$104)</f>
        <v>63.33</v>
      </c>
      <c r="U5" s="37">
        <f>SUMPRODUCT(LTA!J5:AN5,LTA!J$102:AN$102,LTA!J$104:AN$104)</f>
        <v>127.56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86.79</v>
      </c>
      <c r="Z5" s="34">
        <f>IEX!O5</f>
        <v>0</v>
      </c>
      <c r="AA5" s="75">
        <f>STOA!I5</f>
        <v>154.63</v>
      </c>
      <c r="AB5" s="75">
        <f>-STOA!O5</f>
        <v>0</v>
      </c>
      <c r="AC5">
        <f t="shared" si="0"/>
        <v>13.772602239028243</v>
      </c>
      <c r="AD5">
        <f t="shared" si="1"/>
        <v>1625.8229024071913</v>
      </c>
      <c r="AE5">
        <f>'IDT-1'!C5</f>
        <v>0</v>
      </c>
      <c r="AF5" s="24"/>
      <c r="AG5">
        <f t="shared" si="2"/>
        <v>1625.8229024071913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31.27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6.3434270000000001</v>
      </c>
      <c r="E6">
        <f>GT_NG!Q6</f>
        <v>8.1006731050629206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110.00149722649087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864.43754322458346</v>
      </c>
      <c r="P6" s="36">
        <v>68.457387920180082</v>
      </c>
      <c r="Q6" s="36">
        <v>22.117459807073953</v>
      </c>
      <c r="R6" s="38">
        <v>0</v>
      </c>
      <c r="S6" s="38">
        <v>0</v>
      </c>
      <c r="T6" s="37">
        <f>SUMPRODUCT(LTA!J6:AN6,LTA!J$101:AN$101,LTA!J$104:AN$104)</f>
        <v>55.67</v>
      </c>
      <c r="U6" s="37">
        <f>SUMPRODUCT(LTA!J6:AN6,LTA!J$102:AN$102,LTA!J$104:AN$104)</f>
        <v>127.9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68.63</v>
      </c>
      <c r="Z6" s="34">
        <f>IEX!O6</f>
        <v>0</v>
      </c>
      <c r="AA6" s="75">
        <f>STOA!I6</f>
        <v>154.63</v>
      </c>
      <c r="AB6" s="75">
        <f>-STOA!O6</f>
        <v>0</v>
      </c>
      <c r="AC6">
        <f t="shared" si="0"/>
        <v>13.54269705541042</v>
      </c>
      <c r="AD6">
        <f t="shared" si="1"/>
        <v>1598.6831428744015</v>
      </c>
      <c r="AE6">
        <f>'IDT-1'!C6</f>
        <v>0</v>
      </c>
      <c r="AF6" s="24"/>
      <c r="AG6">
        <f t="shared" si="2"/>
        <v>1598.6831428744015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24.34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6.3434270000000001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100.00162451301583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864.27015876111318</v>
      </c>
      <c r="P7" s="36">
        <v>68.457387920180082</v>
      </c>
      <c r="Q7" s="36">
        <v>22.117459807073953</v>
      </c>
      <c r="R7" s="38">
        <v>0</v>
      </c>
      <c r="S7" s="38">
        <v>0</v>
      </c>
      <c r="T7" s="37">
        <f>SUMPRODUCT(LTA!J7:AN7,LTA!J$101:AN$101,LTA!J$104:AN$104)</f>
        <v>56.33</v>
      </c>
      <c r="U7" s="37">
        <f>SUMPRODUCT(LTA!J7:AN7,LTA!J$102:AN$102,LTA!J$104:AN$104)</f>
        <v>128.22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81.93</v>
      </c>
      <c r="Z7" s="34">
        <f>IEX!O7</f>
        <v>0</v>
      </c>
      <c r="AA7" s="75">
        <f>STOA!I7</f>
        <v>116.02000000000001</v>
      </c>
      <c r="AB7" s="75">
        <f>-STOA!O7</f>
        <v>0</v>
      </c>
      <c r="AC7">
        <f t="shared" si="0"/>
        <v>13.51808346099741</v>
      </c>
      <c r="AD7">
        <f t="shared" si="1"/>
        <v>1565.6504992918688</v>
      </c>
      <c r="AE7">
        <f>'IDT-1'!C7</f>
        <v>0</v>
      </c>
      <c r="AF7" s="24"/>
      <c r="AG7">
        <f t="shared" si="2"/>
        <v>1565.6504992918688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7">
        <f>GDAM_IEX!I7</f>
        <v>40.78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6.3434270000000001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105.00159790223779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864.27015876111318</v>
      </c>
      <c r="P8" s="36">
        <v>68.457387920180082</v>
      </c>
      <c r="Q8" s="36">
        <v>22.117459807073953</v>
      </c>
      <c r="R8" s="38">
        <v>0</v>
      </c>
      <c r="S8" s="38">
        <v>0</v>
      </c>
      <c r="T8" s="37">
        <f>SUMPRODUCT(LTA!J8:AN8,LTA!J$101:AN$101,LTA!J$104:AN$104)</f>
        <v>57</v>
      </c>
      <c r="U8" s="37">
        <f>SUMPRODUCT(LTA!J8:AN8,LTA!J$102:AN$102,LTA!J$104:AN$104)</f>
        <v>128.56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44.46</v>
      </c>
      <c r="Z8" s="34">
        <f>IEX!O8</f>
        <v>0</v>
      </c>
      <c r="AA8" s="75">
        <f>STOA!I8</f>
        <v>116.02000000000001</v>
      </c>
      <c r="AB8" s="75">
        <f>-STOA!O8</f>
        <v>0</v>
      </c>
      <c r="AC8">
        <f t="shared" si="0"/>
        <v>13.056527871593538</v>
      </c>
      <c r="AD8">
        <f t="shared" si="1"/>
        <v>1541.2920282704945</v>
      </c>
      <c r="AE8">
        <f>'IDT-1'!C8</f>
        <v>0</v>
      </c>
      <c r="AF8" s="24"/>
      <c r="AG8">
        <f t="shared" si="2"/>
        <v>1541.2920282704945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32.42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6.3434270000000001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55.00180410029737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865.84599858054105</v>
      </c>
      <c r="P9" s="36">
        <v>68.457387920180082</v>
      </c>
      <c r="Q9" s="36">
        <v>22.117459807073953</v>
      </c>
      <c r="R9" s="38">
        <v>0</v>
      </c>
      <c r="S9" s="38">
        <v>0</v>
      </c>
      <c r="T9" s="37">
        <f>SUMPRODUCT(LTA!J9:AN9,LTA!J$101:AN$101,LTA!J$104:AN$104)</f>
        <v>58</v>
      </c>
      <c r="U9" s="37">
        <f>SUMPRODUCT(LTA!J9:AN9,LTA!J$102:AN$102,LTA!J$104:AN$104)</f>
        <v>128.9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9.85</v>
      </c>
      <c r="Z9" s="34">
        <f>IEX!O9</f>
        <v>0</v>
      </c>
      <c r="AA9" s="75">
        <f>STOA!I9</f>
        <v>116.02000000000001</v>
      </c>
      <c r="AB9" s="75">
        <f>-STOA!O9</f>
        <v>0</v>
      </c>
      <c r="AC9">
        <f t="shared" si="0"/>
        <v>12.842378658140433</v>
      </c>
      <c r="AD9">
        <f t="shared" si="1"/>
        <v>1516.0122235014351</v>
      </c>
      <c r="AE9">
        <f>'IDT-1'!C9</f>
        <v>0</v>
      </c>
      <c r="AF9" s="24"/>
      <c r="AG9">
        <f t="shared" si="2"/>
        <v>1516.0122235014351</v>
      </c>
      <c r="AI9" s="34">
        <f>PXIL!I9</f>
        <v>0</v>
      </c>
      <c r="AJ9" s="34">
        <f>PXIL!O9</f>
        <v>0</v>
      </c>
      <c r="AK9" s="34">
        <f>RTM_IEX!I9</f>
        <v>35.74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52.88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6.3434270000000001</v>
      </c>
      <c r="E10">
        <f>GT_NG!Q10</f>
        <v>8.1006731050629206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44.998242256161873</v>
      </c>
      <c r="J10">
        <f>Bawana_RLNG!Q10</f>
        <v>0</v>
      </c>
      <c r="K10">
        <f>Bawana_Spot!Q10</f>
        <v>23.001878316475413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864.90399826493865</v>
      </c>
      <c r="P10" s="36">
        <v>68.457387920180082</v>
      </c>
      <c r="Q10" s="36">
        <v>22.117459807073953</v>
      </c>
      <c r="R10" s="38">
        <v>0</v>
      </c>
      <c r="S10" s="38">
        <v>0</v>
      </c>
      <c r="T10" s="37">
        <f>SUMPRODUCT(LTA!J10:AN10,LTA!J$101:AN$101,LTA!J$104:AN$104)</f>
        <v>58.33</v>
      </c>
      <c r="U10" s="37">
        <f>SUMPRODUCT(LTA!J10:AN10,LTA!J$102:AN$102,LTA!J$104:AN$104)</f>
        <v>129.22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116.02000000000001</v>
      </c>
      <c r="AB10" s="75">
        <f>-STOA!O10</f>
        <v>0</v>
      </c>
      <c r="AC10">
        <f t="shared" si="0"/>
        <v>12.839845760027101</v>
      </c>
      <c r="AD10">
        <f t="shared" si="1"/>
        <v>1515.7132209098659</v>
      </c>
      <c r="AE10">
        <f>'IDT-1'!C10</f>
        <v>0</v>
      </c>
      <c r="AF10" s="24"/>
      <c r="AG10">
        <f t="shared" si="2"/>
        <v>1515.7132209098659</v>
      </c>
      <c r="AI10" s="34">
        <f>PXIL!I10</f>
        <v>0</v>
      </c>
      <c r="AJ10" s="34">
        <f>PXIL!O10</f>
        <v>0</v>
      </c>
      <c r="AK10" s="34">
        <f>RTM_IEX!I10</f>
        <v>35.24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105.22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6.3434270000000001</v>
      </c>
      <c r="E11">
        <f>GT_NG!Q11</f>
        <v>8.1006731050629206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44.998242256161873</v>
      </c>
      <c r="J11">
        <f>Bawana_RLNG!Q11</f>
        <v>0</v>
      </c>
      <c r="K11">
        <f>Bawana_Spot!Q11</f>
        <v>23.000305639717215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865.68420200101025</v>
      </c>
      <c r="P11" s="36">
        <v>68.457387920180082</v>
      </c>
      <c r="Q11" s="36">
        <v>22.117459807073953</v>
      </c>
      <c r="R11" s="38">
        <v>0</v>
      </c>
      <c r="S11" s="38">
        <v>0</v>
      </c>
      <c r="T11" s="37">
        <f>SUMPRODUCT(LTA!J11:AN11,LTA!J$101:AN$101,LTA!J$104:AN$104)</f>
        <v>62.33</v>
      </c>
      <c r="U11" s="37">
        <f>SUMPRODUCT(LTA!J11:AN11,LTA!J$102:AN$102,LTA!J$104:AN$104)</f>
        <v>129.9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76.440000000000012</v>
      </c>
      <c r="AB11" s="75">
        <f>-STOA!O11</f>
        <v>0</v>
      </c>
      <c r="AC11">
        <f t="shared" si="0"/>
        <v>12.654530260925334</v>
      </c>
      <c r="AD11">
        <f t="shared" si="1"/>
        <v>1493.837167468281</v>
      </c>
      <c r="AE11">
        <f>'IDT-1'!C11</f>
        <v>0</v>
      </c>
      <c r="AF11" s="24"/>
      <c r="AG11">
        <f t="shared" si="2"/>
        <v>1493.837167468281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152.52000000000001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6.3434270000000001</v>
      </c>
      <c r="E12">
        <f>GT_NG!Q12</f>
        <v>8.1006731050629206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44.998242256161873</v>
      </c>
      <c r="J12">
        <f>Bawana_RLNG!Q12</f>
        <v>0</v>
      </c>
      <c r="K12">
        <f>Bawana_Spot!Q12</f>
        <v>23.000305639717215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863.95703116102447</v>
      </c>
      <c r="P12" s="36">
        <v>68.457387920180082</v>
      </c>
      <c r="Q12" s="36">
        <v>22.117459807073953</v>
      </c>
      <c r="R12" s="38">
        <v>0</v>
      </c>
      <c r="S12" s="38">
        <v>0</v>
      </c>
      <c r="T12" s="37">
        <f>SUMPRODUCT(LTA!J12:AN12,LTA!J$101:AN$101,LTA!J$104:AN$104)</f>
        <v>62</v>
      </c>
      <c r="U12" s="37">
        <f>SUMPRODUCT(LTA!J12:AN12,LTA!J$102:AN$102,LTA!J$104:AN$104)</f>
        <v>130.22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76.440000000000012</v>
      </c>
      <c r="AB12" s="75">
        <f>-STOA!O12</f>
        <v>0</v>
      </c>
      <c r="AC12">
        <f t="shared" si="0"/>
        <v>12.437162025869451</v>
      </c>
      <c r="AD12">
        <f t="shared" si="1"/>
        <v>1468.1773648633512</v>
      </c>
      <c r="AE12">
        <f>'IDT-1'!C12</f>
        <v>0</v>
      </c>
      <c r="AF12" s="24"/>
      <c r="AG12">
        <f t="shared" si="2"/>
        <v>1468.1773648633512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128.38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6.3434270000000001</v>
      </c>
      <c r="E13">
        <f>GT_NG!Q13</f>
        <v>8.1006731050629206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44.998242256161873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863.95703116102447</v>
      </c>
      <c r="P13" s="36">
        <v>68.457387920180082</v>
      </c>
      <c r="Q13" s="36">
        <v>22.117459807073953</v>
      </c>
      <c r="R13" s="38">
        <v>0</v>
      </c>
      <c r="S13" s="38">
        <v>0</v>
      </c>
      <c r="T13" s="37">
        <f>SUMPRODUCT(LTA!J13:AN13,LTA!J$101:AN$101,LTA!J$104:AN$104)</f>
        <v>62</v>
      </c>
      <c r="U13" s="37">
        <f>SUMPRODUCT(LTA!J13:AN13,LTA!J$102:AN$102,LTA!J$104:AN$104)</f>
        <v>130.4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76.440000000000012</v>
      </c>
      <c r="AB13" s="75">
        <f>-STOA!O13</f>
        <v>0</v>
      </c>
      <c r="AC13">
        <f t="shared" si="0"/>
        <v>12.211703458495828</v>
      </c>
      <c r="AD13">
        <f t="shared" si="1"/>
        <v>1441.5625177910076</v>
      </c>
      <c r="AE13">
        <f>'IDT-1'!C13</f>
        <v>0</v>
      </c>
      <c r="AF13" s="24"/>
      <c r="AG13">
        <f t="shared" si="2"/>
        <v>1441.5625177910076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101.36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6.3434270000000001</v>
      </c>
      <c r="E14">
        <f>GT_NG!Q14</f>
        <v>8.1006731050629206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44.998242256161873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863.95703116102447</v>
      </c>
      <c r="P14" s="36">
        <v>68.457387920180082</v>
      </c>
      <c r="Q14" s="36">
        <v>22.117459807073953</v>
      </c>
      <c r="R14" s="38">
        <v>0</v>
      </c>
      <c r="S14" s="38">
        <v>0</v>
      </c>
      <c r="T14" s="37">
        <f>SUMPRODUCT(LTA!J14:AN14,LTA!J$101:AN$101,LTA!J$104:AN$104)</f>
        <v>62</v>
      </c>
      <c r="U14" s="37">
        <f>SUMPRODUCT(LTA!J14:AN14,LTA!J$102:AN$102,LTA!J$104:AN$104)</f>
        <v>130.4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76.440000000000012</v>
      </c>
      <c r="AB14" s="75">
        <f>-STOA!O14</f>
        <v>0</v>
      </c>
      <c r="AC14">
        <f t="shared" si="0"/>
        <v>12.090071458495828</v>
      </c>
      <c r="AD14">
        <f t="shared" si="1"/>
        <v>1427.2041497910077</v>
      </c>
      <c r="AE14">
        <f>'IDT-1'!C14</f>
        <v>0</v>
      </c>
      <c r="AF14" s="24"/>
      <c r="AG14">
        <f t="shared" si="2"/>
        <v>1427.2041497910077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86.88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6.3434270000000001</v>
      </c>
      <c r="E15">
        <f>GT_NG!Q15</f>
        <v>8.1006731050629206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44.998242256161873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860.72774744575645</v>
      </c>
      <c r="P15" s="36">
        <v>68.457387920180082</v>
      </c>
      <c r="Q15" s="36">
        <v>22.117459807073953</v>
      </c>
      <c r="R15" s="38">
        <v>0</v>
      </c>
      <c r="S15" s="38">
        <v>0</v>
      </c>
      <c r="T15" s="37">
        <f>SUMPRODUCT(LTA!J15:AN15,LTA!J$101:AN$101,LTA!J$104:AN$104)</f>
        <v>67.67</v>
      </c>
      <c r="U15" s="37">
        <f>SUMPRODUCT(LTA!J15:AN15,LTA!J$102:AN$102,LTA!J$104:AN$104)</f>
        <v>131.06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76.440000000000012</v>
      </c>
      <c r="AB15" s="75">
        <f>-STOA!O15</f>
        <v>0</v>
      </c>
      <c r="AC15">
        <f t="shared" si="0"/>
        <v>11.913341475287577</v>
      </c>
      <c r="AD15">
        <f t="shared" si="1"/>
        <v>1406.341596058948</v>
      </c>
      <c r="AE15">
        <f>'IDT-1'!C15</f>
        <v>0</v>
      </c>
      <c r="AF15" s="24"/>
      <c r="AG15">
        <f t="shared" si="2"/>
        <v>1406.341596058948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62.74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6.3434270000000001</v>
      </c>
      <c r="E16">
        <f>GT_NG!Q16</f>
        <v>8.1006731050629206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44.998242256161873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830.458514077004</v>
      </c>
      <c r="P16" s="36">
        <v>68.457387920180082</v>
      </c>
      <c r="Q16" s="36">
        <v>22.117459807073953</v>
      </c>
      <c r="R16" s="38">
        <v>0</v>
      </c>
      <c r="S16" s="38">
        <v>0</v>
      </c>
      <c r="T16" s="37">
        <f>SUMPRODUCT(LTA!J16:AN16,LTA!J$101:AN$101,LTA!J$104:AN$104)</f>
        <v>68</v>
      </c>
      <c r="U16" s="37">
        <f>SUMPRODUCT(LTA!J16:AN16,LTA!J$102:AN$102,LTA!J$104:AN$104)</f>
        <v>131.4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76.440000000000012</v>
      </c>
      <c r="AB16" s="75">
        <f>-STOA!O16</f>
        <v>0</v>
      </c>
      <c r="AC16">
        <f t="shared" si="0"/>
        <v>11.502587914990057</v>
      </c>
      <c r="AD16">
        <f t="shared" si="1"/>
        <v>1357.853116250493</v>
      </c>
      <c r="AE16">
        <f>'IDT-1'!C16</f>
        <v>0</v>
      </c>
      <c r="AF16" s="24"/>
      <c r="AG16">
        <f t="shared" si="2"/>
        <v>1357.853116250493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43.44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6.3434270000000001</v>
      </c>
      <c r="E17">
        <f>GT_NG!Q17</f>
        <v>8.1006731050629206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44.998326888756687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830.458514077004</v>
      </c>
      <c r="P17" s="36">
        <v>68.457387920180082</v>
      </c>
      <c r="Q17" s="36">
        <v>22.117459807073953</v>
      </c>
      <c r="R17" s="38">
        <v>0</v>
      </c>
      <c r="S17" s="38">
        <v>0</v>
      </c>
      <c r="T17" s="37">
        <f>SUMPRODUCT(LTA!J17:AN17,LTA!J$101:AN$101,LTA!J$104:AN$104)</f>
        <v>61</v>
      </c>
      <c r="U17" s="37">
        <f>SUMPRODUCT(LTA!J17:AN17,LTA!J$102:AN$102,LTA!J$104:AN$104)</f>
        <v>127.72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76.440000000000012</v>
      </c>
      <c r="AB17" s="75">
        <f>-STOA!O17</f>
        <v>0</v>
      </c>
      <c r="AC17">
        <f t="shared" si="0"/>
        <v>11.453448625903853</v>
      </c>
      <c r="AD17">
        <f t="shared" si="1"/>
        <v>1352.0523401721741</v>
      </c>
      <c r="AE17">
        <f>'IDT-1'!C17</f>
        <v>0</v>
      </c>
      <c r="AF17" s="24"/>
      <c r="AG17">
        <f t="shared" si="2"/>
        <v>1352.0523401721741</v>
      </c>
      <c r="AI17" s="34">
        <f>PXIL!I17</f>
        <v>0</v>
      </c>
      <c r="AJ17" s="34">
        <f>PXIL!O17</f>
        <v>0</v>
      </c>
      <c r="AK17" s="34">
        <f>RTM_IEX!I17</f>
        <v>28.96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19.309999999999999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6.3434270000000001</v>
      </c>
      <c r="E18">
        <f>GT_NG!Q18</f>
        <v>8.1006731050629206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44.998326888756687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830.458514077004</v>
      </c>
      <c r="P18" s="36">
        <v>68.457387920180082</v>
      </c>
      <c r="Q18" s="36">
        <v>22.117459807073953</v>
      </c>
      <c r="R18" s="38">
        <v>0</v>
      </c>
      <c r="S18" s="38">
        <v>0</v>
      </c>
      <c r="T18" s="37">
        <f>SUMPRODUCT(LTA!J18:AN18,LTA!J$101:AN$101,LTA!J$104:AN$104)</f>
        <v>61</v>
      </c>
      <c r="U18" s="37">
        <f>SUMPRODUCT(LTA!J18:AN18,LTA!J$102:AN$102,LTA!J$104:AN$104)</f>
        <v>128.06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76.440000000000012</v>
      </c>
      <c r="AB18" s="75">
        <f>-STOA!O18</f>
        <v>0</v>
      </c>
      <c r="AC18">
        <f t="shared" si="0"/>
        <v>11.253528625903854</v>
      </c>
      <c r="AD18">
        <f t="shared" si="1"/>
        <v>1328.4522601721742</v>
      </c>
      <c r="AE18">
        <f>'IDT-1'!C18</f>
        <v>0</v>
      </c>
      <c r="AF18" s="24"/>
      <c r="AG18">
        <f t="shared" si="2"/>
        <v>1328.4522601721742</v>
      </c>
      <c r="AI18" s="34">
        <f>PXIL!I18</f>
        <v>0</v>
      </c>
      <c r="AJ18" s="34">
        <f>PXIL!O18</f>
        <v>0</v>
      </c>
      <c r="AK18" s="34">
        <f>RTM_IEX!I18</f>
        <v>24.13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6.3434270000000001</v>
      </c>
      <c r="E19">
        <f>GT_NG!Q19</f>
        <v>8.1006731050629206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44.998326888756687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830.31608413819151</v>
      </c>
      <c r="P19" s="36">
        <v>68.457387920180082</v>
      </c>
      <c r="Q19" s="36">
        <v>22.117459807073953</v>
      </c>
      <c r="R19" s="38">
        <v>0</v>
      </c>
      <c r="S19" s="38">
        <v>0</v>
      </c>
      <c r="T19" s="37">
        <f>SUMPRODUCT(LTA!J19:AN19,LTA!J$101:AN$101,LTA!J$104:AN$104)</f>
        <v>61</v>
      </c>
      <c r="U19" s="37">
        <f>SUMPRODUCT(LTA!J19:AN19,LTA!J$102:AN$102,LTA!J$104:AN$104)</f>
        <v>128.06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76.440000000000012</v>
      </c>
      <c r="AB19" s="75">
        <f>-STOA!O19</f>
        <v>0</v>
      </c>
      <c r="AC19">
        <f t="shared" si="0"/>
        <v>11.171272214417828</v>
      </c>
      <c r="AD19">
        <f t="shared" si="1"/>
        <v>1318.7420866448476</v>
      </c>
      <c r="AE19">
        <f>'IDT-1'!C19</f>
        <v>0</v>
      </c>
      <c r="AF19" s="24"/>
      <c r="AG19">
        <f t="shared" si="2"/>
        <v>1318.7420866448476</v>
      </c>
      <c r="AI19" s="34">
        <f>PXIL!I19</f>
        <v>0</v>
      </c>
      <c r="AJ19" s="34">
        <f>PXIL!O19</f>
        <v>0</v>
      </c>
      <c r="AK19" s="34">
        <f>RTM_IEX!I19</f>
        <v>14.48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6.3434270000000001</v>
      </c>
      <c r="E20">
        <f>GT_NG!Q20</f>
        <v>8.1006731050629206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44.998326888756687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828.07628122895642</v>
      </c>
      <c r="P20" s="36">
        <v>68.457387920180082</v>
      </c>
      <c r="Q20" s="36">
        <v>22.117459807073953</v>
      </c>
      <c r="R20" s="38">
        <v>0</v>
      </c>
      <c r="S20" s="38">
        <v>0</v>
      </c>
      <c r="T20" s="37">
        <f>SUMPRODUCT(LTA!J20:AN20,LTA!J$101:AN$101,LTA!J$104:AN$104)</f>
        <v>60.67</v>
      </c>
      <c r="U20" s="37">
        <f>SUMPRODUCT(LTA!J20:AN20,LTA!J$102:AN$102,LTA!J$104:AN$104)</f>
        <v>128.22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76.440000000000012</v>
      </c>
      <c r="AB20" s="75">
        <f>-STOA!O20</f>
        <v>0</v>
      </c>
      <c r="AC20">
        <f t="shared" si="0"/>
        <v>11.029397869980254</v>
      </c>
      <c r="AD20">
        <f t="shared" si="1"/>
        <v>1301.9941580800501</v>
      </c>
      <c r="AE20">
        <f>'IDT-1'!C20</f>
        <v>0</v>
      </c>
      <c r="AF20" s="24"/>
      <c r="AG20">
        <f t="shared" si="2"/>
        <v>1301.9941580800501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6.3434270000000001</v>
      </c>
      <c r="E21">
        <f>GT_NG!Q21</f>
        <v>8.1006731050629206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44.998326888756687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830.88243803220018</v>
      </c>
      <c r="P21" s="36">
        <v>68.457387920180082</v>
      </c>
      <c r="Q21" s="36">
        <v>22.117459807073953</v>
      </c>
      <c r="R21" s="38">
        <v>0</v>
      </c>
      <c r="S21" s="38">
        <v>0</v>
      </c>
      <c r="T21" s="37">
        <f>SUMPRODUCT(LTA!J21:AN21,LTA!J$101:AN$101,LTA!J$104:AN$104)</f>
        <v>60.67</v>
      </c>
      <c r="U21" s="37">
        <f>SUMPRODUCT(LTA!J21:AN21,LTA!J$102:AN$102,LTA!J$104:AN$104)</f>
        <v>128.56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76.440000000000012</v>
      </c>
      <c r="AB21" s="75">
        <f>-STOA!O21</f>
        <v>0</v>
      </c>
      <c r="AC21">
        <f t="shared" si="0"/>
        <v>11.216777583900393</v>
      </c>
      <c r="AD21">
        <f t="shared" si="1"/>
        <v>1285.9529351693736</v>
      </c>
      <c r="AE21">
        <f>'IDT-1'!C21</f>
        <v>0</v>
      </c>
      <c r="AF21" s="24"/>
      <c r="AG21">
        <f t="shared" si="2"/>
        <v>1285.9529351693736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-19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6.3434270000000001</v>
      </c>
      <c r="E22">
        <f>GT_NG!Q22</f>
        <v>8.1006731050629206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44.998326888756687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830.8850483918759</v>
      </c>
      <c r="P22" s="36">
        <v>68.457387920180082</v>
      </c>
      <c r="Q22" s="36">
        <v>22.117459807073953</v>
      </c>
      <c r="R22" s="38">
        <v>0</v>
      </c>
      <c r="S22" s="38">
        <v>0</v>
      </c>
      <c r="T22" s="37">
        <f>SUMPRODUCT(LTA!J22:AN22,LTA!J$101:AN$101,LTA!J$104:AN$104)</f>
        <v>60.67</v>
      </c>
      <c r="U22" s="37">
        <f>SUMPRODUCT(LTA!J22:AN22,LTA!J$102:AN$102,LTA!J$104:AN$104)</f>
        <v>128.9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76.440000000000012</v>
      </c>
      <c r="AB22" s="75">
        <f>-STOA!O22</f>
        <v>0</v>
      </c>
      <c r="AC22">
        <f t="shared" si="0"/>
        <v>11.397549823144342</v>
      </c>
      <c r="AD22">
        <f t="shared" si="1"/>
        <v>1265.1147732898055</v>
      </c>
      <c r="AE22">
        <f>'IDT-1'!C22</f>
        <v>0</v>
      </c>
      <c r="AF22" s="24"/>
      <c r="AG22">
        <f t="shared" si="2"/>
        <v>1265.1147732898055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6.3434270000000001</v>
      </c>
      <c r="E23">
        <f>GT_NG!Q23</f>
        <v>8.1006731050629206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44.998326888756687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830.8850483918759</v>
      </c>
      <c r="P23" s="36">
        <v>68.457387920180082</v>
      </c>
      <c r="Q23" s="36">
        <v>22.117459807073953</v>
      </c>
      <c r="R23" s="38">
        <v>0</v>
      </c>
      <c r="S23" s="38">
        <v>0</v>
      </c>
      <c r="T23" s="37">
        <f>SUMPRODUCT(LTA!J23:AN23,LTA!J$101:AN$101,LTA!J$104:AN$104)</f>
        <v>60.33</v>
      </c>
      <c r="U23" s="37">
        <f>SUMPRODUCT(LTA!J23:AN23,LTA!J$102:AN$102,LTA!J$104:AN$104)</f>
        <v>129.06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76.440000000000012</v>
      </c>
      <c r="AB23" s="75">
        <f>-STOA!O23</f>
        <v>0</v>
      </c>
      <c r="AC23">
        <f t="shared" si="0"/>
        <v>11.057191514148776</v>
      </c>
      <c r="AD23">
        <f t="shared" si="1"/>
        <v>1305.2751315988007</v>
      </c>
      <c r="AE23">
        <f>'IDT-1'!C23</f>
        <v>0</v>
      </c>
      <c r="AF23" s="24"/>
      <c r="AG23">
        <f t="shared" si="2"/>
        <v>1305.2751315988007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6.3434270000000001</v>
      </c>
      <c r="E24">
        <f>GT_NG!Q24</f>
        <v>8.1006731050629206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44.998326888756687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830.88482310147151</v>
      </c>
      <c r="P24" s="36">
        <v>68.457387920180082</v>
      </c>
      <c r="Q24" s="36">
        <v>22.117459807073953</v>
      </c>
      <c r="R24" s="38">
        <v>0</v>
      </c>
      <c r="S24" s="38">
        <v>0</v>
      </c>
      <c r="T24" s="37">
        <f>SUMPRODUCT(LTA!J24:AN24,LTA!J$101:AN$101,LTA!J$104:AN$104)</f>
        <v>60.01</v>
      </c>
      <c r="U24" s="37">
        <f>SUMPRODUCT(LTA!J24:AN24,LTA!J$102:AN$102,LTA!J$104:AN$104)</f>
        <v>129.22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76.440000000000012</v>
      </c>
      <c r="AB24" s="75">
        <f>-STOA!O24</f>
        <v>0</v>
      </c>
      <c r="AC24">
        <f t="shared" si="0"/>
        <v>11.055845621709381</v>
      </c>
      <c r="AD24">
        <f t="shared" si="1"/>
        <v>1305.116252200836</v>
      </c>
      <c r="AE24">
        <f>'IDT-1'!C24</f>
        <v>-12</v>
      </c>
      <c r="AF24" s="24"/>
      <c r="AG24">
        <f t="shared" si="2"/>
        <v>1293.116252200836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6.3434270000000001</v>
      </c>
      <c r="E25">
        <f>GT_NG!Q25</f>
        <v>8.1006731050629206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44.998326888756687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794.93260568887285</v>
      </c>
      <c r="P25" s="36">
        <v>68.457387920180082</v>
      </c>
      <c r="Q25" s="36">
        <v>22.117459807073953</v>
      </c>
      <c r="R25" s="38">
        <v>0</v>
      </c>
      <c r="S25" s="38">
        <v>0</v>
      </c>
      <c r="T25" s="37">
        <f>SUMPRODUCT(LTA!J25:AN25,LTA!J$101:AN$101,LTA!J$104:AN$104)</f>
        <v>59.690000000000005</v>
      </c>
      <c r="U25" s="37">
        <f>SUMPRODUCT(LTA!J25:AN25,LTA!J$102:AN$102,LTA!J$104:AN$104)</f>
        <v>129.4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76.440000000000012</v>
      </c>
      <c r="AB25" s="75">
        <f>-STOA!O25</f>
        <v>0</v>
      </c>
      <c r="AC25">
        <f t="shared" si="0"/>
        <v>10.879738361316885</v>
      </c>
      <c r="AD25">
        <f t="shared" si="1"/>
        <v>1254.2001420486297</v>
      </c>
      <c r="AE25">
        <f>'IDT-1'!C25</f>
        <v>0</v>
      </c>
      <c r="AF25" s="24"/>
      <c r="AG25">
        <f t="shared" si="2"/>
        <v>1254.2001420486297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-15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6.3434270000000001</v>
      </c>
      <c r="E26">
        <f>GT_NG!Q26</f>
        <v>8.1006731050629206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44.998326888756687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775.62287191480448</v>
      </c>
      <c r="P26" s="36">
        <v>68.457387920180082</v>
      </c>
      <c r="Q26" s="36">
        <v>22.117459807073953</v>
      </c>
      <c r="R26" s="38">
        <v>0</v>
      </c>
      <c r="S26" s="38">
        <v>0</v>
      </c>
      <c r="T26" s="37">
        <f>SUMPRODUCT(LTA!J26:AN26,LTA!J$101:AN$101,LTA!J$104:AN$104)</f>
        <v>59.559999999999995</v>
      </c>
      <c r="U26" s="37">
        <f>SUMPRODUCT(LTA!J26:AN26,LTA!J$102:AN$102,LTA!J$104:AN$104)</f>
        <v>129.56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76.440000000000012</v>
      </c>
      <c r="AB26" s="75">
        <f>-STOA!O26</f>
        <v>0</v>
      </c>
      <c r="AC26">
        <f t="shared" si="0"/>
        <v>10.590721231741375</v>
      </c>
      <c r="AD26">
        <f t="shared" si="1"/>
        <v>1250.2094254041367</v>
      </c>
      <c r="AE26">
        <f>'IDT-1'!C26</f>
        <v>0</v>
      </c>
      <c r="AF26" s="24"/>
      <c r="AG26">
        <f t="shared" si="2"/>
        <v>1250.2094254041367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6.3434270000000001</v>
      </c>
      <c r="E27">
        <f>GT_NG!Q27</f>
        <v>8.1006731050629206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44.998326888756687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775.62116792616405</v>
      </c>
      <c r="P27" s="36">
        <v>68.457387920180082</v>
      </c>
      <c r="Q27" s="36">
        <v>22.117459807073953</v>
      </c>
      <c r="R27" s="38">
        <v>2.38</v>
      </c>
      <c r="S27" s="38">
        <v>0</v>
      </c>
      <c r="T27" s="37">
        <f>SUMPRODUCT(LTA!J27:AN27,LTA!J$101:AN$101,LTA!J$104:AN$104)</f>
        <v>60.75</v>
      </c>
      <c r="U27" s="37">
        <f>SUMPRODUCT(LTA!J27:AN27,LTA!J$102:AN$102,LTA!J$104:AN$104)</f>
        <v>127.56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66.790000000000006</v>
      </c>
      <c r="AB27" s="75">
        <f>-STOA!O27</f>
        <v>0</v>
      </c>
      <c r="AC27">
        <f t="shared" si="0"/>
        <v>11.115815958979031</v>
      </c>
      <c r="AD27">
        <f t="shared" si="1"/>
        <v>1171.6026266882586</v>
      </c>
      <c r="AE27">
        <f>'IDT-1'!C27</f>
        <v>0</v>
      </c>
      <c r="AF27" s="24"/>
      <c r="AG27">
        <f t="shared" si="2"/>
        <v>1171.6026266882586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-70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6.3434270000000001</v>
      </c>
      <c r="E28">
        <f>GT_NG!Q28</f>
        <v>8.1006731050629206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44.998326888756687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765.97069692298487</v>
      </c>
      <c r="P28" s="36">
        <v>68.457387920180082</v>
      </c>
      <c r="Q28" s="36">
        <v>22.117459807073953</v>
      </c>
      <c r="R28" s="38">
        <v>9.490000000000002</v>
      </c>
      <c r="S28" s="38">
        <v>0</v>
      </c>
      <c r="T28" s="37">
        <f>SUMPRODUCT(LTA!J28:AN28,LTA!J$101:AN$101,LTA!J$104:AN$104)</f>
        <v>60.82</v>
      </c>
      <c r="U28" s="37">
        <f>SUMPRODUCT(LTA!J28:AN28,LTA!J$102:AN$102,LTA!J$104:AN$104)</f>
        <v>126.9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</v>
      </c>
      <c r="AA28" s="75">
        <f>STOA!I28</f>
        <v>66.790000000000006</v>
      </c>
      <c r="AB28" s="75">
        <f>-STOA!O28</f>
        <v>0</v>
      </c>
      <c r="AC28">
        <f t="shared" si="0"/>
        <v>11.013279583028325</v>
      </c>
      <c r="AD28">
        <f t="shared" si="1"/>
        <v>1177.5746920610302</v>
      </c>
      <c r="AE28">
        <f>'IDT-1'!C28</f>
        <v>-11</v>
      </c>
      <c r="AF28" s="24"/>
      <c r="AG28">
        <f t="shared" si="2"/>
        <v>1166.5746920610302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6.3434270000000001</v>
      </c>
      <c r="E29">
        <f>GT_NG!Q29</f>
        <v>8.1006731050629206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44.998326888756687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755.18929187389051</v>
      </c>
      <c r="P29" s="36">
        <v>68.457387920180082</v>
      </c>
      <c r="Q29" s="36">
        <v>22.113248126928159</v>
      </c>
      <c r="R29" s="38">
        <v>12.48</v>
      </c>
      <c r="S29" s="38">
        <v>0</v>
      </c>
      <c r="T29" s="37">
        <f>SUMPRODUCT(LTA!J29:AN29,LTA!J$101:AN$101,LTA!J$104:AN$104)</f>
        <v>68.23</v>
      </c>
      <c r="U29" s="37">
        <f>SUMPRODUCT(LTA!J29:AN29,LTA!J$102:AN$102,LTA!J$104:AN$104)</f>
        <v>126.4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-76</v>
      </c>
      <c r="AA29" s="75">
        <f>STOA!I29</f>
        <v>66.790000000000006</v>
      </c>
      <c r="AB29" s="75">
        <f>-STOA!O29</f>
        <v>0</v>
      </c>
      <c r="AC29">
        <f t="shared" si="0"/>
        <v>11.132907768376043</v>
      </c>
      <c r="AD29">
        <f t="shared" si="1"/>
        <v>1161.5694471464424</v>
      </c>
      <c r="AE29">
        <f>'IDT-1'!C29</f>
        <v>0</v>
      </c>
      <c r="AF29" s="24"/>
      <c r="AG29">
        <f t="shared" si="2"/>
        <v>1161.5694471464424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6.3434270000000001</v>
      </c>
      <c r="E30">
        <f>GT_NG!Q30</f>
        <v>8.1006731050629206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44.998326888756687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755.1925079401118</v>
      </c>
      <c r="P30" s="36">
        <v>68.454176590677093</v>
      </c>
      <c r="Q30" s="36">
        <v>22.113248126928159</v>
      </c>
      <c r="R30" s="38">
        <v>17.659999999999997</v>
      </c>
      <c r="S30" s="38">
        <v>0</v>
      </c>
      <c r="T30" s="37">
        <f>SUMPRODUCT(LTA!J30:AN30,LTA!J$101:AN$101,LTA!J$104:AN$104)</f>
        <v>74.94</v>
      </c>
      <c r="U30" s="37">
        <f>SUMPRODUCT(LTA!J30:AN30,LTA!J$102:AN$102,LTA!J$104:AN$104)</f>
        <v>125.72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-96</v>
      </c>
      <c r="AA30" s="75">
        <f>STOA!I30</f>
        <v>66.790000000000006</v>
      </c>
      <c r="AB30" s="75">
        <f>-STOA!O30</f>
        <v>0</v>
      </c>
      <c r="AC30">
        <f t="shared" si="0"/>
        <v>11.396494962662258</v>
      </c>
      <c r="AD30">
        <f t="shared" si="1"/>
        <v>1152.5158646888744</v>
      </c>
      <c r="AE30">
        <f>'IDT-1'!C30</f>
        <v>0</v>
      </c>
      <c r="AF30" s="24"/>
      <c r="AG30">
        <f t="shared" si="2"/>
        <v>1152.5158646888744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6.3434270000000001</v>
      </c>
      <c r="E31">
        <f>GT_NG!Q31</f>
        <v>8.1006731050629206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44.998326888756687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755.19284574940866</v>
      </c>
      <c r="P31" s="36">
        <v>68.456679117147701</v>
      </c>
      <c r="Q31" s="36">
        <v>22.113248126928159</v>
      </c>
      <c r="R31" s="38">
        <v>22.08</v>
      </c>
      <c r="S31" s="38">
        <v>0</v>
      </c>
      <c r="T31" s="37">
        <f>SUMPRODUCT(LTA!J31:AN31,LTA!J$101:AN$101,LTA!J$104:AN$104)</f>
        <v>82.94</v>
      </c>
      <c r="U31" s="37">
        <f>SUMPRODUCT(LTA!J31:AN31,LTA!J$102:AN$102,LTA!J$104:AN$104)</f>
        <v>124.9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-116</v>
      </c>
      <c r="AA31" s="75">
        <f>STOA!I31</f>
        <v>66.790000000000006</v>
      </c>
      <c r="AB31" s="75">
        <f>-STOA!O31</f>
        <v>0</v>
      </c>
      <c r="AC31">
        <f t="shared" si="0"/>
        <v>11.663381975980487</v>
      </c>
      <c r="AD31">
        <f t="shared" si="1"/>
        <v>1143.8518180113238</v>
      </c>
      <c r="AE31">
        <f>'IDT-1'!C31</f>
        <v>0</v>
      </c>
      <c r="AF31" s="24"/>
      <c r="AG31">
        <f t="shared" si="2"/>
        <v>1143.8518180113238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6.3434270000000001</v>
      </c>
      <c r="E32">
        <f>GT_NG!Q32</f>
        <v>8.1006731050629206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44.998326888756687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755.19392288714653</v>
      </c>
      <c r="P32" s="36">
        <v>68.456679117147701</v>
      </c>
      <c r="Q32" s="36">
        <v>22.113248126928159</v>
      </c>
      <c r="R32" s="38">
        <v>22.05</v>
      </c>
      <c r="S32" s="38">
        <v>0</v>
      </c>
      <c r="T32" s="37">
        <f>SUMPRODUCT(LTA!J32:AN32,LTA!J$101:AN$101,LTA!J$104:AN$104)</f>
        <v>98.62</v>
      </c>
      <c r="U32" s="37">
        <f>SUMPRODUCT(LTA!J32:AN32,LTA!J$102:AN$102,LTA!J$104:AN$104)</f>
        <v>124.06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-134</v>
      </c>
      <c r="AA32" s="75">
        <f>STOA!I32</f>
        <v>66.790000000000006</v>
      </c>
      <c r="AB32" s="75">
        <f>-STOA!O32</f>
        <v>0</v>
      </c>
      <c r="AC32">
        <f t="shared" si="0"/>
        <v>11.940275862985487</v>
      </c>
      <c r="AD32">
        <f t="shared" si="1"/>
        <v>1140.3860012620564</v>
      </c>
      <c r="AE32">
        <f>'IDT-1'!C32</f>
        <v>0</v>
      </c>
      <c r="AF32" s="24"/>
      <c r="AG32">
        <f t="shared" si="2"/>
        <v>1140.3860012620564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6.3434270000000001</v>
      </c>
      <c r="E33">
        <f>GT_NG!Q33</f>
        <v>8.1006731050629206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44.998326888756687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755.26127258267786</v>
      </c>
      <c r="P33" s="36">
        <v>68.456080160320639</v>
      </c>
      <c r="Q33" s="36">
        <v>14.64</v>
      </c>
      <c r="R33" s="38">
        <v>25.12</v>
      </c>
      <c r="S33" s="38">
        <v>0</v>
      </c>
      <c r="T33" s="37">
        <f>SUMPRODUCT(LTA!J33:AN33,LTA!J$101:AN$101,LTA!J$104:AN$104)</f>
        <v>116.55</v>
      </c>
      <c r="U33" s="37">
        <f>SUMPRODUCT(LTA!J33:AN33,LTA!J$102:AN$102,LTA!J$104:AN$104)</f>
        <v>100.22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-159</v>
      </c>
      <c r="AA33" s="75">
        <f>STOA!I33</f>
        <v>66.790000000000006</v>
      </c>
      <c r="AB33" s="75">
        <f>-STOA!O33</f>
        <v>0</v>
      </c>
      <c r="AC33">
        <f t="shared" si="0"/>
        <v>12.147044228046635</v>
      </c>
      <c r="AD33">
        <f t="shared" si="1"/>
        <v>1114.5827355087717</v>
      </c>
      <c r="AE33">
        <f>'IDT-1'!C33</f>
        <v>0</v>
      </c>
      <c r="AF33" s="24"/>
      <c r="AG33">
        <f t="shared" si="2"/>
        <v>1114.5827355087717</v>
      </c>
      <c r="AI33" s="34">
        <f>PXIL!I33</f>
        <v>0</v>
      </c>
      <c r="AJ33" s="34">
        <f>PXIL!O33</f>
        <v>0</v>
      </c>
      <c r="AK33" s="34">
        <f>RTM_IEX!I33</f>
        <v>9.65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6.3434270000000001</v>
      </c>
      <c r="E34">
        <f>GT_NG!Q34</f>
        <v>8.1006731050629206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44.998326888756687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754.96540754975592</v>
      </c>
      <c r="P34" s="36">
        <v>68.455300981536141</v>
      </c>
      <c r="Q34" s="36">
        <v>14.64</v>
      </c>
      <c r="R34" s="38">
        <v>25.289999999999996</v>
      </c>
      <c r="S34" s="38">
        <v>0</v>
      </c>
      <c r="T34" s="37">
        <f>SUMPRODUCT(LTA!J34:AN34,LTA!J$101:AN$101,LTA!J$104:AN$104)</f>
        <v>133.88999999999999</v>
      </c>
      <c r="U34" s="37">
        <f>SUMPRODUCT(LTA!J34:AN34,LTA!J$102:AN$102,LTA!J$104:AN$104)</f>
        <v>75.75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-139</v>
      </c>
      <c r="AA34" s="75">
        <f>STOA!I34</f>
        <v>66.790000000000006</v>
      </c>
      <c r="AB34" s="75">
        <f>-STOA!O34</f>
        <v>0</v>
      </c>
      <c r="AC34">
        <f t="shared" si="0"/>
        <v>11.920316839419408</v>
      </c>
      <c r="AD34">
        <f t="shared" si="1"/>
        <v>1107.9028186856922</v>
      </c>
      <c r="AE34">
        <f>'IDT-1'!C34</f>
        <v>0</v>
      </c>
      <c r="AF34" s="24"/>
      <c r="AG34">
        <f t="shared" si="2"/>
        <v>1107.9028186856922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6.3434270000000001</v>
      </c>
      <c r="E35">
        <f>GT_NG!Q35</f>
        <v>8.1006731050629206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44.998326888756687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749.68039937705271</v>
      </c>
      <c r="P35" s="36">
        <v>68.455300981536141</v>
      </c>
      <c r="Q35" s="36">
        <v>14.64</v>
      </c>
      <c r="R35" s="38">
        <v>25.44</v>
      </c>
      <c r="S35" s="38">
        <v>0</v>
      </c>
      <c r="T35" s="37">
        <f>SUMPRODUCT(LTA!J35:AN35,LTA!J$101:AN$101,LTA!J$104:AN$104)</f>
        <v>153.38</v>
      </c>
      <c r="U35" s="37">
        <f>SUMPRODUCT(LTA!J35:AN35,LTA!J$102:AN$102,LTA!J$104:AN$104)</f>
        <v>91.22999999999999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-206</v>
      </c>
      <c r="AA35" s="75">
        <f>STOA!I35</f>
        <v>66.790000000000006</v>
      </c>
      <c r="AB35" s="75">
        <f>-STOA!O35</f>
        <v>0</v>
      </c>
      <c r="AC35">
        <f t="shared" si="0"/>
        <v>12.840350761087379</v>
      </c>
      <c r="AD35">
        <f t="shared" si="1"/>
        <v>1102.0277765913211</v>
      </c>
      <c r="AE35">
        <f>'IDT-1'!C35</f>
        <v>0</v>
      </c>
      <c r="AF35" s="24"/>
      <c r="AG35">
        <f t="shared" si="2"/>
        <v>1102.0277765913211</v>
      </c>
      <c r="AI35" s="34">
        <f>PXIL!I35</f>
        <v>0</v>
      </c>
      <c r="AJ35" s="34">
        <f>PXIL!O35</f>
        <v>0</v>
      </c>
      <c r="AK35" s="34">
        <f>RTM_IEX!I35</f>
        <v>22.21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6.3434270000000001</v>
      </c>
      <c r="E36">
        <f>GT_NG!Q36</f>
        <v>8.1006731050629206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44.998326888756687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749.68039937705271</v>
      </c>
      <c r="P36" s="36">
        <v>50.196060582280467</v>
      </c>
      <c r="Q36" s="36">
        <v>14.64</v>
      </c>
      <c r="R36" s="38">
        <v>25.03</v>
      </c>
      <c r="S36" s="38">
        <v>0</v>
      </c>
      <c r="T36" s="37">
        <f>SUMPRODUCT(LTA!J36:AN36,LTA!J$101:AN$101,LTA!J$104:AN$104)</f>
        <v>171.78</v>
      </c>
      <c r="U36" s="37">
        <f>SUMPRODUCT(LTA!J36:AN36,LTA!J$102:AN$102,LTA!J$104:AN$104)</f>
        <v>77.09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-200.9</v>
      </c>
      <c r="AA36" s="75">
        <f>STOA!I36</f>
        <v>66.790000000000006</v>
      </c>
      <c r="AB36" s="75">
        <f>-STOA!O36</f>
        <v>0</v>
      </c>
      <c r="AC36">
        <f t="shared" si="0"/>
        <v>12.611178237336693</v>
      </c>
      <c r="AD36">
        <f t="shared" si="1"/>
        <v>1085.2177087158161</v>
      </c>
      <c r="AE36">
        <f>'IDT-1'!C36</f>
        <v>0</v>
      </c>
      <c r="AF36" s="24"/>
      <c r="AG36">
        <f t="shared" si="2"/>
        <v>1085.2177087158161</v>
      </c>
      <c r="AI36" s="34">
        <f>PXIL!I36</f>
        <v>0</v>
      </c>
      <c r="AJ36" s="34">
        <f>PXIL!O36</f>
        <v>0</v>
      </c>
      <c r="AK36" s="34">
        <f>RTM_IEX!I36</f>
        <v>14.48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6.3434270000000001</v>
      </c>
      <c r="E37">
        <f>GT_NG!Q37</f>
        <v>8.1006731050629206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44.998326888756687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750.44470177541587</v>
      </c>
      <c r="P37" s="36">
        <v>34.746896767279871</v>
      </c>
      <c r="Q37" s="36">
        <v>14.64</v>
      </c>
      <c r="R37" s="38">
        <v>23.61</v>
      </c>
      <c r="S37" s="38">
        <v>0</v>
      </c>
      <c r="T37" s="37">
        <f>SUMPRODUCT(LTA!J37:AN37,LTA!J$101:AN$101,LTA!J$104:AN$104)</f>
        <v>189.91</v>
      </c>
      <c r="U37" s="37">
        <f>SUMPRODUCT(LTA!J37:AN37,LTA!J$102:AN$102,LTA!J$104:AN$104)</f>
        <v>77.430000000000007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-209</v>
      </c>
      <c r="AA37" s="75">
        <f>STOA!I37</f>
        <v>66.790000000000006</v>
      </c>
      <c r="AB37" s="75">
        <f>-STOA!O37</f>
        <v>0</v>
      </c>
      <c r="AC37">
        <f t="shared" si="0"/>
        <v>12.707725779008541</v>
      </c>
      <c r="AD37">
        <f t="shared" si="1"/>
        <v>1080.3462997575068</v>
      </c>
      <c r="AE37">
        <f>'IDT-1'!C37</f>
        <v>0</v>
      </c>
      <c r="AF37" s="24"/>
      <c r="AG37">
        <f t="shared" si="2"/>
        <v>1080.3462997575068</v>
      </c>
      <c r="AI37" s="34">
        <f>PXIL!I37</f>
        <v>0</v>
      </c>
      <c r="AJ37" s="34">
        <f>PXIL!O37</f>
        <v>0</v>
      </c>
      <c r="AK37" s="34">
        <f>RTM_IEX!I37</f>
        <v>15.44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6.3434270000000001</v>
      </c>
      <c r="E38">
        <f>GT_NG!Q38</f>
        <v>8.1006731050629206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44.998326888756687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751.4346010192636</v>
      </c>
      <c r="P38" s="36">
        <v>34.746896767279871</v>
      </c>
      <c r="Q38" s="36">
        <v>14.64</v>
      </c>
      <c r="R38" s="38">
        <v>25.02</v>
      </c>
      <c r="S38" s="38">
        <v>0</v>
      </c>
      <c r="T38" s="37">
        <f>SUMPRODUCT(LTA!J38:AN38,LTA!J$101:AN$101,LTA!J$104:AN$104)</f>
        <v>208.2</v>
      </c>
      <c r="U38" s="37">
        <f>SUMPRODUCT(LTA!J38:AN38,LTA!J$102:AN$102,LTA!J$104:AN$104)</f>
        <v>77.75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-187</v>
      </c>
      <c r="AA38" s="75">
        <f>STOA!I38</f>
        <v>66.790000000000006</v>
      </c>
      <c r="AB38" s="75">
        <f>-STOA!O38</f>
        <v>0</v>
      </c>
      <c r="AC38">
        <f t="shared" si="0"/>
        <v>12.720628301757309</v>
      </c>
      <c r="AD38">
        <f t="shared" si="1"/>
        <v>1089.9032964786056</v>
      </c>
      <c r="AE38">
        <f>'IDT-1'!C38</f>
        <v>0</v>
      </c>
      <c r="AF38" s="24"/>
      <c r="AG38">
        <f t="shared" si="2"/>
        <v>1089.9032964786056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-18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8.0304360550190221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44.998326888756687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751.4346010192636</v>
      </c>
      <c r="P39" s="36">
        <v>34.746896767279871</v>
      </c>
      <c r="Q39" s="36">
        <v>14.64</v>
      </c>
      <c r="R39" s="38">
        <v>26.057285699406314</v>
      </c>
      <c r="S39" s="38">
        <v>0</v>
      </c>
      <c r="T39" s="37">
        <f>SUMPRODUCT(LTA!J39:AN39,LTA!J$101:AN$101,LTA!J$104:AN$104)</f>
        <v>216.45</v>
      </c>
      <c r="U39" s="37">
        <f>SUMPRODUCT(LTA!J39:AN39,LTA!J$102:AN$102,LTA!J$104:AN$104)</f>
        <v>78.09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-193</v>
      </c>
      <c r="AA39" s="75">
        <f>STOA!I39</f>
        <v>66.790000000000006</v>
      </c>
      <c r="AB39" s="75">
        <f>-STOA!O39</f>
        <v>0</v>
      </c>
      <c r="AC39">
        <f t="shared" si="0"/>
        <v>12.698685298913281</v>
      </c>
      <c r="AD39">
        <f t="shared" si="1"/>
        <v>1111.414631130812</v>
      </c>
      <c r="AE39">
        <f>'IDT-1'!C39</f>
        <v>0</v>
      </c>
      <c r="AF39" s="24"/>
      <c r="AG39">
        <f t="shared" si="2"/>
        <v>1111.414631130812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8.0304360550190221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44.998326888756687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749.23808295079766</v>
      </c>
      <c r="P40" s="36">
        <v>34.75</v>
      </c>
      <c r="Q40" s="36">
        <v>14.64</v>
      </c>
      <c r="R40" s="38">
        <v>25.72</v>
      </c>
      <c r="S40" s="38">
        <v>0</v>
      </c>
      <c r="T40" s="37">
        <f>SUMPRODUCT(LTA!J40:AN40,LTA!J$101:AN$101,LTA!J$104:AN$104)</f>
        <v>232.87</v>
      </c>
      <c r="U40" s="37">
        <f>SUMPRODUCT(LTA!J40:AN40,LTA!J$102:AN$102,LTA!J$104:AN$104)</f>
        <v>78.430000000000007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-187</v>
      </c>
      <c r="AA40" s="75">
        <f>STOA!I40</f>
        <v>66.790000000000006</v>
      </c>
      <c r="AB40" s="75">
        <f>-STOA!O40</f>
        <v>0</v>
      </c>
      <c r="AC40">
        <f t="shared" si="0"/>
        <v>12.767384468068672</v>
      </c>
      <c r="AD40">
        <f t="shared" si="1"/>
        <v>1131.5752314265046</v>
      </c>
      <c r="AE40">
        <f>'IDT-1'!C40</f>
        <v>0</v>
      </c>
      <c r="AF40" s="24"/>
      <c r="AG40">
        <f t="shared" si="2"/>
        <v>1131.5752314265046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8.0304360550190221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44.998326888756687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748.00160436251815</v>
      </c>
      <c r="P41" s="36">
        <v>34.75</v>
      </c>
      <c r="Q41" s="36">
        <v>12</v>
      </c>
      <c r="R41" s="38">
        <v>25.233663492495797</v>
      </c>
      <c r="S41" s="38">
        <v>0</v>
      </c>
      <c r="T41" s="37">
        <f>SUMPRODUCT(LTA!J41:AN41,LTA!J$101:AN$101,LTA!J$104:AN$104)</f>
        <v>247.24</v>
      </c>
      <c r="U41" s="37">
        <f>SUMPRODUCT(LTA!J41:AN41,LTA!J$102:AN$102,LTA!J$104:AN$104)</f>
        <v>76.430000000000007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-192</v>
      </c>
      <c r="AA41" s="75">
        <f>STOA!I41</f>
        <v>66.790000000000006</v>
      </c>
      <c r="AB41" s="75">
        <f>-STOA!O41</f>
        <v>0</v>
      </c>
      <c r="AC41">
        <f t="shared" si="0"/>
        <v>13.160836609888534</v>
      </c>
      <c r="AD41">
        <f t="shared" si="1"/>
        <v>1167.9789641889013</v>
      </c>
      <c r="AE41">
        <f>'IDT-1'!C41</f>
        <v>0</v>
      </c>
      <c r="AF41" s="24"/>
      <c r="AG41">
        <f t="shared" si="2"/>
        <v>1167.9789641889013</v>
      </c>
      <c r="AI41" s="34">
        <f>PXIL!I41</f>
        <v>0</v>
      </c>
      <c r="AJ41" s="34">
        <f>PXIL!O41</f>
        <v>0</v>
      </c>
      <c r="AK41" s="34">
        <f>RTM_IEX!I41</f>
        <v>33.79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8.0304360550190221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44.998326888756687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745.13275261289721</v>
      </c>
      <c r="P42" s="36">
        <v>34.75</v>
      </c>
      <c r="Q42" s="36">
        <v>12</v>
      </c>
      <c r="R42" s="38">
        <v>25.15</v>
      </c>
      <c r="S42" s="38">
        <v>0</v>
      </c>
      <c r="T42" s="37">
        <f>SUMPRODUCT(LTA!J42:AN42,LTA!J$101:AN$101,LTA!J$104:AN$104)</f>
        <v>260.89</v>
      </c>
      <c r="U42" s="37">
        <f>SUMPRODUCT(LTA!J42:AN42,LTA!J$102:AN$102,LTA!J$104:AN$104)</f>
        <v>76.75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-173</v>
      </c>
      <c r="AA42" s="75">
        <f>STOA!I42</f>
        <v>66.790000000000006</v>
      </c>
      <c r="AB42" s="75">
        <f>-STOA!O42</f>
        <v>0</v>
      </c>
      <c r="AC42">
        <f t="shared" si="0"/>
        <v>13.011287485081862</v>
      </c>
      <c r="AD42">
        <f t="shared" si="1"/>
        <v>1188.4859980715912</v>
      </c>
      <c r="AE42">
        <f>'IDT-1'!C42</f>
        <v>0</v>
      </c>
      <c r="AF42" s="24"/>
      <c r="AG42">
        <f t="shared" si="2"/>
        <v>1188.4859980715912</v>
      </c>
      <c r="AI42" s="34">
        <f>PXIL!I42</f>
        <v>0</v>
      </c>
      <c r="AJ42" s="34">
        <f>PXIL!O42</f>
        <v>0</v>
      </c>
      <c r="AK42" s="34">
        <f>RTM_IEX!I42</f>
        <v>24.13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8.0304360550190221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44.998242256161873</v>
      </c>
      <c r="J43">
        <f>Bawana_RLNG!Q43</f>
        <v>0</v>
      </c>
      <c r="K43">
        <f>Bawana_Spot!Q43</f>
        <v>23.003955538968267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742.90626211881363</v>
      </c>
      <c r="P43" s="36">
        <v>34.75</v>
      </c>
      <c r="Q43" s="36">
        <v>12</v>
      </c>
      <c r="R43" s="38">
        <v>24.989999999999995</v>
      </c>
      <c r="S43" s="38">
        <v>0</v>
      </c>
      <c r="T43" s="37">
        <f>SUMPRODUCT(LTA!J43:AN43,LTA!J$101:AN$101,LTA!J$104:AN$104)</f>
        <v>273.24</v>
      </c>
      <c r="U43" s="37">
        <f>SUMPRODUCT(LTA!J43:AN43,LTA!J$102:AN$102,LTA!J$104:AN$104)</f>
        <v>77.09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-157</v>
      </c>
      <c r="AA43" s="75">
        <f>STOA!I43</f>
        <v>66.790000000000006</v>
      </c>
      <c r="AB43" s="75">
        <f>-STOA!O43</f>
        <v>0</v>
      </c>
      <c r="AC43">
        <f t="shared" si="0"/>
        <v>12.848846956946868</v>
      </c>
      <c r="AD43">
        <f t="shared" si="1"/>
        <v>1201.4458190120158</v>
      </c>
      <c r="AE43">
        <f>'IDT-1'!C43</f>
        <v>0</v>
      </c>
      <c r="AF43" s="24"/>
      <c r="AG43">
        <f t="shared" si="2"/>
        <v>1201.4458190120158</v>
      </c>
      <c r="AI43" s="34">
        <f>PXIL!I43</f>
        <v>0</v>
      </c>
      <c r="AJ43" s="34">
        <f>PXIL!O43</f>
        <v>0</v>
      </c>
      <c r="AK43" s="34">
        <f>RTM_IEX!I43</f>
        <v>10.62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8.0304360550190221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44.998242256161873</v>
      </c>
      <c r="J44">
        <f>Bawana_RLNG!Q44</f>
        <v>0</v>
      </c>
      <c r="K44">
        <f>Bawana_Spot!Q44</f>
        <v>23.003955538968267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741.9448644888173</v>
      </c>
      <c r="P44" s="36">
        <v>34.75</v>
      </c>
      <c r="Q44" s="36">
        <v>12</v>
      </c>
      <c r="R44" s="38">
        <v>24.989999999999995</v>
      </c>
      <c r="S44" s="38">
        <v>0</v>
      </c>
      <c r="T44" s="37">
        <f>SUMPRODUCT(LTA!J44:AN44,LTA!J$101:AN$101,LTA!J$104:AN$104)</f>
        <v>282.90999999999997</v>
      </c>
      <c r="U44" s="37">
        <f>SUMPRODUCT(LTA!J44:AN44,LTA!J$102:AN$102,LTA!J$104:AN$104)</f>
        <v>77.59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-158</v>
      </c>
      <c r="AA44" s="75">
        <f>STOA!I44</f>
        <v>66.790000000000006</v>
      </c>
      <c r="AB44" s="75">
        <f>-STOA!O44</f>
        <v>0</v>
      </c>
      <c r="AC44">
        <f t="shared" si="0"/>
        <v>13.007666374579786</v>
      </c>
      <c r="AD44">
        <f t="shared" si="1"/>
        <v>1218.1856019643865</v>
      </c>
      <c r="AE44">
        <f>'IDT-1'!C44</f>
        <v>0</v>
      </c>
      <c r="AF44" s="24"/>
      <c r="AG44">
        <f t="shared" si="2"/>
        <v>1218.1856019643865</v>
      </c>
      <c r="AI44" s="34">
        <f>PXIL!I44</f>
        <v>0</v>
      </c>
      <c r="AJ44" s="34">
        <f>PXIL!O44</f>
        <v>0</v>
      </c>
      <c r="AK44" s="34">
        <f>RTM_IEX!I44</f>
        <v>19.309999999999999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8.0304360550190221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44.998326888756687</v>
      </c>
      <c r="J45">
        <f>Bawana_RLNG!Q45</f>
        <v>0</v>
      </c>
      <c r="K45">
        <f>Bawana_Spot!Q45</f>
        <v>23.003955538968267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741.92931921724573</v>
      </c>
      <c r="P45" s="36">
        <v>34.75</v>
      </c>
      <c r="Q45" s="36">
        <v>12</v>
      </c>
      <c r="R45" s="38">
        <v>25.87</v>
      </c>
      <c r="S45" s="38">
        <v>0</v>
      </c>
      <c r="T45" s="37">
        <f>SUMPRODUCT(LTA!J45:AN45,LTA!J$101:AN$101,LTA!J$104:AN$104)</f>
        <v>290.55</v>
      </c>
      <c r="U45" s="37">
        <f>SUMPRODUCT(LTA!J45:AN45,LTA!J$102:AN$102,LTA!J$104:AN$104)</f>
        <v>78.09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-148</v>
      </c>
      <c r="AA45" s="75">
        <f>STOA!I45</f>
        <v>66.790000000000006</v>
      </c>
      <c r="AB45" s="75">
        <f>-STOA!O45</f>
        <v>0</v>
      </c>
      <c r="AC45">
        <f t="shared" si="0"/>
        <v>13.266132927963493</v>
      </c>
      <c r="AD45">
        <f t="shared" si="1"/>
        <v>1268.7816747720262</v>
      </c>
      <c r="AE45">
        <f>'IDT-1'!C45</f>
        <v>0</v>
      </c>
      <c r="AF45" s="24"/>
      <c r="AG45">
        <f t="shared" si="2"/>
        <v>1268.7816747720262</v>
      </c>
      <c r="AI45" s="34">
        <f>PXIL!I45</f>
        <v>0</v>
      </c>
      <c r="AJ45" s="34">
        <f>PXIL!O45</f>
        <v>0</v>
      </c>
      <c r="AK45" s="34">
        <f>RTM_IEX!I45</f>
        <v>51.16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8.0304360550190221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44.998326888756687</v>
      </c>
      <c r="J46">
        <f>Bawana_RLNG!Q46</f>
        <v>0</v>
      </c>
      <c r="K46">
        <f>Bawana_Spot!Q46</f>
        <v>23.003955538968267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740.4849865157322</v>
      </c>
      <c r="P46" s="36">
        <v>34.75</v>
      </c>
      <c r="Q46" s="36">
        <v>12</v>
      </c>
      <c r="R46" s="38">
        <v>25.87</v>
      </c>
      <c r="S46" s="38">
        <v>0</v>
      </c>
      <c r="T46" s="37">
        <f>SUMPRODUCT(LTA!J46:AN46,LTA!J$101:AN$101,LTA!J$104:AN$104)</f>
        <v>294.3</v>
      </c>
      <c r="U46" s="37">
        <f>SUMPRODUCT(LTA!J46:AN46,LTA!J$102:AN$102,LTA!J$104:AN$104)</f>
        <v>78.930000000000007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-138</v>
      </c>
      <c r="AA46" s="75">
        <f>STOA!I46</f>
        <v>66.790000000000006</v>
      </c>
      <c r="AB46" s="75">
        <f>-STOA!O46</f>
        <v>0</v>
      </c>
      <c r="AC46">
        <f t="shared" si="0"/>
        <v>13.240268956021891</v>
      </c>
      <c r="AD46">
        <f t="shared" si="1"/>
        <v>1285.8132060424543</v>
      </c>
      <c r="AE46">
        <f>'IDT-1'!C46</f>
        <v>0</v>
      </c>
      <c r="AF46" s="24"/>
      <c r="AG46">
        <f t="shared" si="2"/>
        <v>1285.8132060424543</v>
      </c>
      <c r="AI46" s="34">
        <f>PXIL!I46</f>
        <v>0</v>
      </c>
      <c r="AJ46" s="34">
        <f>PXIL!O46</f>
        <v>0</v>
      </c>
      <c r="AK46" s="34">
        <f>RTM_IEX!I46</f>
        <v>55.02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8.0304360550190221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44.998326888756687</v>
      </c>
      <c r="J47">
        <f>Bawana_RLNG!Q47</f>
        <v>0</v>
      </c>
      <c r="K47">
        <f>Bawana_Spot!Q47</f>
        <v>23.003955538968267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734.30785058563231</v>
      </c>
      <c r="P47" s="36">
        <v>34.75</v>
      </c>
      <c r="Q47" s="36">
        <v>11.580000000000002</v>
      </c>
      <c r="R47" s="38">
        <v>25.713245416249208</v>
      </c>
      <c r="S47" s="38">
        <v>0</v>
      </c>
      <c r="T47" s="37">
        <f>SUMPRODUCT(LTA!J47:AN47,LTA!J$101:AN$101,LTA!J$104:AN$104)</f>
        <v>295.90999999999997</v>
      </c>
      <c r="U47" s="37">
        <f>SUMPRODUCT(LTA!J47:AN47,LTA!J$102:AN$102,LTA!J$104:AN$104)</f>
        <v>78.75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-112</v>
      </c>
      <c r="AA47" s="75">
        <f>STOA!I47</f>
        <v>66.790000000000006</v>
      </c>
      <c r="AB47" s="75">
        <f>-STOA!O47</f>
        <v>0</v>
      </c>
      <c r="AC47">
        <f t="shared" si="0"/>
        <v>13.072654174858426</v>
      </c>
      <c r="AD47">
        <f t="shared" si="1"/>
        <v>1318.2469303097669</v>
      </c>
      <c r="AE47">
        <f>'IDT-1'!C47</f>
        <v>0</v>
      </c>
      <c r="AF47" s="24"/>
      <c r="AG47">
        <f t="shared" si="2"/>
        <v>1318.2469303097669</v>
      </c>
      <c r="AI47" s="34">
        <f>PXIL!I47</f>
        <v>0</v>
      </c>
      <c r="AJ47" s="34">
        <f>PXIL!O47</f>
        <v>0</v>
      </c>
      <c r="AK47" s="34">
        <f>RTM_IEX!I47</f>
        <v>66.61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8.0304360550190221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44.998326888756687</v>
      </c>
      <c r="J48">
        <f>Bawana_RLNG!Q48</f>
        <v>0</v>
      </c>
      <c r="K48">
        <f>Bawana_Spot!Q48</f>
        <v>23.003955538968267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734.3073239582319</v>
      </c>
      <c r="P48" s="36">
        <v>34.75</v>
      </c>
      <c r="Q48" s="36">
        <v>11.580000000000002</v>
      </c>
      <c r="R48" s="38">
        <v>25.27</v>
      </c>
      <c r="S48" s="38">
        <v>0</v>
      </c>
      <c r="T48" s="37">
        <f>SUMPRODUCT(LTA!J48:AN48,LTA!J$101:AN$101,LTA!J$104:AN$104)</f>
        <v>296.62</v>
      </c>
      <c r="U48" s="37">
        <f>SUMPRODUCT(LTA!J48:AN48,LTA!J$102:AN$102,LTA!J$104:AN$104)</f>
        <v>79.09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-92</v>
      </c>
      <c r="AA48" s="75">
        <f>STOA!I48</f>
        <v>66.790000000000006</v>
      </c>
      <c r="AB48" s="75">
        <f>-STOA!O48</f>
        <v>0</v>
      </c>
      <c r="AC48">
        <f t="shared" si="0"/>
        <v>12.892111335193992</v>
      </c>
      <c r="AD48">
        <f t="shared" si="1"/>
        <v>1337.103701105782</v>
      </c>
      <c r="AE48">
        <f>'IDT-1'!C48</f>
        <v>0</v>
      </c>
      <c r="AF48" s="24"/>
      <c r="AG48">
        <f t="shared" si="2"/>
        <v>1337.103701105782</v>
      </c>
      <c r="AI48" s="34">
        <f>PXIL!I48</f>
        <v>0</v>
      </c>
      <c r="AJ48" s="34">
        <f>PXIL!O48</f>
        <v>0</v>
      </c>
      <c r="AK48" s="34">
        <f>RTM_IEX!I48</f>
        <v>64.680000000000007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8.0304360550190221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44.998326888756687</v>
      </c>
      <c r="J49">
        <f>Bawana_RLNG!Q49</f>
        <v>0</v>
      </c>
      <c r="K49">
        <f>Bawana_Spot!Q49</f>
        <v>23.003955538968267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735.52445762243042</v>
      </c>
      <c r="P49" s="36">
        <v>34.75</v>
      </c>
      <c r="Q49" s="36">
        <v>11.580000000000002</v>
      </c>
      <c r="R49" s="38">
        <v>25.113776602086141</v>
      </c>
      <c r="S49" s="38">
        <v>0</v>
      </c>
      <c r="T49" s="37">
        <f>SUMPRODUCT(LTA!J49:AN49,LTA!J$101:AN$101,LTA!J$104:AN$104)</f>
        <v>300.95</v>
      </c>
      <c r="U49" s="37">
        <f>SUMPRODUCT(LTA!J49:AN49,LTA!J$102:AN$102,LTA!J$104:AN$104)</f>
        <v>80.59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-82</v>
      </c>
      <c r="AA49" s="75">
        <f>STOA!I49</f>
        <v>66.790000000000006</v>
      </c>
      <c r="AB49" s="75">
        <f>-STOA!O49</f>
        <v>0</v>
      </c>
      <c r="AC49">
        <f t="shared" si="0"/>
        <v>13.213883404181889</v>
      </c>
      <c r="AD49">
        <f t="shared" si="1"/>
        <v>1395.1728393030785</v>
      </c>
      <c r="AE49">
        <f>'IDT-1'!C49</f>
        <v>0</v>
      </c>
      <c r="AF49" s="24"/>
      <c r="AG49">
        <f t="shared" si="2"/>
        <v>1395.1728393030785</v>
      </c>
      <c r="AI49" s="34">
        <f>PXIL!I49</f>
        <v>0</v>
      </c>
      <c r="AJ49" s="34">
        <f>PXIL!O49</f>
        <v>0</v>
      </c>
      <c r="AK49" s="34">
        <f>RTM_IEX!I49</f>
        <v>106.18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8.0304360550190221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44.998326888756687</v>
      </c>
      <c r="J50">
        <f>Bawana_RLNG!Q50</f>
        <v>0</v>
      </c>
      <c r="K50">
        <f>Bawana_Spot!Q50</f>
        <v>23.003955538968267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738.94226163452095</v>
      </c>
      <c r="P50" s="36">
        <v>34.75</v>
      </c>
      <c r="Q50" s="36">
        <v>11.580000000000002</v>
      </c>
      <c r="R50" s="38">
        <v>25.113776602086141</v>
      </c>
      <c r="S50" s="38">
        <v>0</v>
      </c>
      <c r="T50" s="37">
        <f>SUMPRODUCT(LTA!J50:AN50,LTA!J$101:AN$101,LTA!J$104:AN$104)</f>
        <v>301.62</v>
      </c>
      <c r="U50" s="37">
        <f>SUMPRODUCT(LTA!J50:AN50,LTA!J$102:AN$102,LTA!J$104:AN$104)</f>
        <v>81.09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-67</v>
      </c>
      <c r="AA50" s="75">
        <f>STOA!I50</f>
        <v>66.790000000000006</v>
      </c>
      <c r="AB50" s="75">
        <f>-STOA!O50</f>
        <v>0</v>
      </c>
      <c r="AC50">
        <f t="shared" si="0"/>
        <v>13.157777592010113</v>
      </c>
      <c r="AD50">
        <f t="shared" si="1"/>
        <v>1418.6767491273408</v>
      </c>
      <c r="AE50">
        <f>'IDT-1'!C50</f>
        <v>0</v>
      </c>
      <c r="AF50" s="24"/>
      <c r="AG50">
        <f t="shared" si="2"/>
        <v>1418.6767491273408</v>
      </c>
      <c r="AI50" s="34">
        <f>PXIL!I50</f>
        <v>0</v>
      </c>
      <c r="AJ50" s="34">
        <f>PXIL!O50</f>
        <v>0</v>
      </c>
      <c r="AK50" s="34">
        <f>RTM_IEX!I50</f>
        <v>110.04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8.0304360550190221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44.998326888756687</v>
      </c>
      <c r="J51">
        <f>Bawana_RLNG!Q51</f>
        <v>0</v>
      </c>
      <c r="K51">
        <f>Bawana_Spot!Q51</f>
        <v>29.301669420545839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743.4622849057381</v>
      </c>
      <c r="P51" s="36">
        <v>34.75</v>
      </c>
      <c r="Q51" s="36">
        <v>11.580000000000002</v>
      </c>
      <c r="R51" s="38">
        <v>26.770000000000003</v>
      </c>
      <c r="S51" s="38">
        <v>0</v>
      </c>
      <c r="T51" s="37">
        <f>SUMPRODUCT(LTA!J51:AN51,LTA!J$101:AN$101,LTA!J$104:AN$104)</f>
        <v>302.27999999999997</v>
      </c>
      <c r="U51" s="37">
        <f>SUMPRODUCT(LTA!J51:AN51,LTA!J$102:AN$102,LTA!J$104:AN$104)</f>
        <v>81.75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66.790000000000006</v>
      </c>
      <c r="AB51" s="75">
        <f>-STOA!O51</f>
        <v>0</v>
      </c>
      <c r="AC51">
        <f t="shared" si="0"/>
        <v>12.430391293068498</v>
      </c>
      <c r="AD51">
        <f t="shared" si="1"/>
        <v>1467.3780959769911</v>
      </c>
      <c r="AE51">
        <f>'IDT-1'!C51</f>
        <v>-42</v>
      </c>
      <c r="AF51" s="24"/>
      <c r="AG51">
        <f t="shared" si="2"/>
        <v>1425.3780959769911</v>
      </c>
      <c r="AI51" s="34">
        <f>PXIL!I51</f>
        <v>0</v>
      </c>
      <c r="AJ51" s="34">
        <f>PXIL!O51</f>
        <v>0</v>
      </c>
      <c r="AK51" s="34">
        <f>RTM_IEX!I51</f>
        <v>77.22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8.0304360550190221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44.998326888756687</v>
      </c>
      <c r="J52">
        <f>Bawana_RLNG!Q52</f>
        <v>0</v>
      </c>
      <c r="K52">
        <f>Bawana_Spot!Q52</f>
        <v>29.301669420545839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742.24356787195438</v>
      </c>
      <c r="P52" s="36">
        <v>34.75</v>
      </c>
      <c r="Q52" s="36">
        <v>11.580000000000002</v>
      </c>
      <c r="R52" s="38">
        <v>26.46</v>
      </c>
      <c r="S52" s="38">
        <v>0</v>
      </c>
      <c r="T52" s="37">
        <f>SUMPRODUCT(LTA!J52:AN52,LTA!J$101:AN$101,LTA!J$104:AN$104)</f>
        <v>302.95</v>
      </c>
      <c r="U52" s="37">
        <f>SUMPRODUCT(LTA!J52:AN52,LTA!J$102:AN$102,LTA!J$104:AN$104)</f>
        <v>82.43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</v>
      </c>
      <c r="AA52" s="75">
        <f>STOA!I52</f>
        <v>66.790000000000006</v>
      </c>
      <c r="AB52" s="75">
        <f>-STOA!O52</f>
        <v>0</v>
      </c>
      <c r="AC52">
        <f t="shared" si="0"/>
        <v>12.486404385434497</v>
      </c>
      <c r="AD52">
        <f t="shared" si="1"/>
        <v>1469.9733658508414</v>
      </c>
      <c r="AE52">
        <f>'IDT-1'!C52</f>
        <v>-32</v>
      </c>
      <c r="AF52" s="24"/>
      <c r="AG52">
        <f t="shared" si="2"/>
        <v>1437.9733658508414</v>
      </c>
      <c r="AI52" s="34">
        <f>PXIL!I52</f>
        <v>0</v>
      </c>
      <c r="AJ52" s="34">
        <f>PXIL!O52</f>
        <v>0</v>
      </c>
      <c r="AK52" s="34">
        <f>RTM_IEX!I52</f>
        <v>82.05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8.0304360550190221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44.998326888756687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742.5571000617357</v>
      </c>
      <c r="P53" s="36">
        <v>34.75</v>
      </c>
      <c r="Q53" s="36">
        <v>11.580000000000002</v>
      </c>
      <c r="R53" s="38">
        <v>26.46</v>
      </c>
      <c r="S53" s="38">
        <v>0</v>
      </c>
      <c r="T53" s="37">
        <f>SUMPRODUCT(LTA!J53:AN53,LTA!J$101:AN$101,LTA!J$104:AN$104)</f>
        <v>303.62</v>
      </c>
      <c r="U53" s="37">
        <f>SUMPRODUCT(LTA!J53:AN53,LTA!J$102:AN$102,LTA!J$104:AN$104)</f>
        <v>86.43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</v>
      </c>
      <c r="AA53" s="75">
        <f>STOA!I53</f>
        <v>66.790000000000006</v>
      </c>
      <c r="AB53" s="75">
        <f>-STOA!O53</f>
        <v>0</v>
      </c>
      <c r="AC53">
        <f t="shared" si="0"/>
        <v>12.418548032696075</v>
      </c>
      <c r="AD53">
        <f t="shared" si="1"/>
        <v>1461.9630849728155</v>
      </c>
      <c r="AE53">
        <f>'IDT-1'!C53</f>
        <v>-22</v>
      </c>
      <c r="AF53" s="24"/>
      <c r="AG53">
        <f t="shared" si="2"/>
        <v>1439.9630849728155</v>
      </c>
      <c r="AI53" s="34">
        <f>PXIL!I53</f>
        <v>0</v>
      </c>
      <c r="AJ53" s="34">
        <f>PXIL!O53</f>
        <v>0</v>
      </c>
      <c r="AK53" s="34">
        <f>RTM_IEX!I53</f>
        <v>75.290000000000006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8.0304360550190221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44.998326888756687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742.55757775711186</v>
      </c>
      <c r="P54" s="36">
        <v>45.368101673640169</v>
      </c>
      <c r="Q54" s="36">
        <v>11.580000000000002</v>
      </c>
      <c r="R54" s="38">
        <v>26.0572628925533</v>
      </c>
      <c r="S54" s="38">
        <v>0</v>
      </c>
      <c r="T54" s="37">
        <f>SUMPRODUCT(LTA!J54:AN54,LTA!J$101:AN$101,LTA!J$104:AN$104)</f>
        <v>304.27999999999997</v>
      </c>
      <c r="U54" s="37">
        <f>SUMPRODUCT(LTA!J54:AN54,LTA!J$102:AN$102,LTA!J$104:AN$104)</f>
        <v>86.75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</v>
      </c>
      <c r="AA54" s="75">
        <f>STOA!I54</f>
        <v>66.790000000000006</v>
      </c>
      <c r="AB54" s="75">
        <f>-STOA!O54</f>
        <v>0</v>
      </c>
      <c r="AC54">
        <f t="shared" si="0"/>
        <v>12.399109107693258</v>
      </c>
      <c r="AD54">
        <f t="shared" si="1"/>
        <v>1459.6683661593877</v>
      </c>
      <c r="AE54">
        <f>'IDT-1'!C54</f>
        <v>-22</v>
      </c>
      <c r="AF54" s="24"/>
      <c r="AG54">
        <f t="shared" si="2"/>
        <v>1437.6683661593877</v>
      </c>
      <c r="AI54" s="34">
        <f>PXIL!I54</f>
        <v>0</v>
      </c>
      <c r="AJ54" s="34">
        <f>PXIL!O54</f>
        <v>0</v>
      </c>
      <c r="AK54" s="34">
        <f>RTM_IEX!I54</f>
        <v>61.78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8.0304360550190221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44.998326888756687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741.51958803614264</v>
      </c>
      <c r="P55" s="36">
        <v>68.457387920180082</v>
      </c>
      <c r="Q55" s="36">
        <v>11.580000000000002</v>
      </c>
      <c r="R55" s="38">
        <v>26.0572628925533</v>
      </c>
      <c r="S55" s="38">
        <v>0</v>
      </c>
      <c r="T55" s="37">
        <f>SUMPRODUCT(LTA!J55:AN55,LTA!J$101:AN$101,LTA!J$104:AN$104)</f>
        <v>304.95</v>
      </c>
      <c r="U55" s="37">
        <f>SUMPRODUCT(LTA!J55:AN55,LTA!J$102:AN$102,LTA!J$104:AN$104)</f>
        <v>87.09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66.790000000000006</v>
      </c>
      <c r="AB55" s="75">
        <f>-STOA!O55</f>
        <v>0</v>
      </c>
      <c r="AC55">
        <f t="shared" si="0"/>
        <v>12.389401683058272</v>
      </c>
      <c r="AD55">
        <f t="shared" si="1"/>
        <v>1462.5393701095934</v>
      </c>
      <c r="AE55">
        <f>'IDT-1'!C55</f>
        <v>-22</v>
      </c>
      <c r="AF55" s="24"/>
      <c r="AG55">
        <f t="shared" si="2"/>
        <v>1440.5393701095934</v>
      </c>
      <c r="AI55" s="34">
        <f>PXIL!I55</f>
        <v>0</v>
      </c>
      <c r="AJ55" s="34">
        <f>PXIL!O55</f>
        <v>0</v>
      </c>
      <c r="AK55" s="34">
        <f>RTM_IEX!I55</f>
        <v>39.58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8.0304360550190221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44.998326888756687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741.51926464969279</v>
      </c>
      <c r="P56" s="36">
        <v>68.457387920180082</v>
      </c>
      <c r="Q56" s="36">
        <v>11.580000000000002</v>
      </c>
      <c r="R56" s="38">
        <v>25.62</v>
      </c>
      <c r="S56" s="38">
        <v>0</v>
      </c>
      <c r="T56" s="37">
        <f>SUMPRODUCT(LTA!J56:AN56,LTA!J$101:AN$101,LTA!J$104:AN$104)</f>
        <v>304.95</v>
      </c>
      <c r="U56" s="37">
        <f>SUMPRODUCT(LTA!J56:AN56,LTA!J$102:AN$102,LTA!J$104:AN$104)</f>
        <v>87.43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66.790000000000006</v>
      </c>
      <c r="AB56" s="75">
        <f>-STOA!O56</f>
        <v>0</v>
      </c>
      <c r="AC56">
        <f t="shared" si="0"/>
        <v>12.404793958314647</v>
      </c>
      <c r="AD56">
        <f t="shared" si="1"/>
        <v>1464.3563915553339</v>
      </c>
      <c r="AE56">
        <f>'IDT-1'!C56</f>
        <v>-12</v>
      </c>
      <c r="AF56" s="24"/>
      <c r="AG56">
        <f t="shared" si="2"/>
        <v>1452.3563915553339</v>
      </c>
      <c r="AI56" s="34">
        <f>PXIL!I56</f>
        <v>0</v>
      </c>
      <c r="AJ56" s="34">
        <f>PXIL!O56</f>
        <v>0</v>
      </c>
      <c r="AK56" s="34">
        <f>RTM_IEX!I56</f>
        <v>41.51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8.0304360550190221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44.998326888756687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745.60312850575247</v>
      </c>
      <c r="P57" s="36">
        <v>68.457387920180082</v>
      </c>
      <c r="Q57" s="36">
        <v>11.580000000000002</v>
      </c>
      <c r="R57" s="38">
        <v>25.47</v>
      </c>
      <c r="S57" s="38">
        <v>0</v>
      </c>
      <c r="T57" s="37">
        <f>SUMPRODUCT(LTA!J57:AN57,LTA!J$101:AN$101,LTA!J$104:AN$104)</f>
        <v>304.95</v>
      </c>
      <c r="U57" s="37">
        <f>SUMPRODUCT(LTA!J57:AN57,LTA!J$102:AN$102,LTA!J$104:AN$104)</f>
        <v>87.75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</v>
      </c>
      <c r="AA57" s="75">
        <f>STOA!I57</f>
        <v>66.790000000000006</v>
      </c>
      <c r="AB57" s="75">
        <f>-STOA!O57</f>
        <v>0</v>
      </c>
      <c r="AC57">
        <f t="shared" si="0"/>
        <v>12.514252730155329</v>
      </c>
      <c r="AD57">
        <f t="shared" si="1"/>
        <v>1473.2607966395531</v>
      </c>
      <c r="AE57">
        <f>'IDT-1'!C57</f>
        <v>-2</v>
      </c>
      <c r="AF57" s="24"/>
      <c r="AG57">
        <f t="shared" si="2"/>
        <v>1471.2607966395531</v>
      </c>
      <c r="AI57" s="34">
        <f>PXIL!I57</f>
        <v>0</v>
      </c>
      <c r="AJ57" s="34">
        <f>PXIL!O57</f>
        <v>0</v>
      </c>
      <c r="AK57" s="34">
        <f>RTM_IEX!I57</f>
        <v>48.27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8.0304360550190221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44.998326888756687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744.38511306734665</v>
      </c>
      <c r="P58" s="36">
        <v>68.457387920180082</v>
      </c>
      <c r="Q58" s="36">
        <v>11.580000000000002</v>
      </c>
      <c r="R58" s="38">
        <v>25.603365960589869</v>
      </c>
      <c r="S58" s="38">
        <v>0</v>
      </c>
      <c r="T58" s="37">
        <f>SUMPRODUCT(LTA!J58:AN58,LTA!J$101:AN$101,LTA!J$104:AN$104)</f>
        <v>304.95</v>
      </c>
      <c r="U58" s="37">
        <f>SUMPRODUCT(LTA!J58:AN58,LTA!J$102:AN$102,LTA!J$104:AN$104)</f>
        <v>104.5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</v>
      </c>
      <c r="AA58" s="75">
        <f>STOA!I58</f>
        <v>66.790000000000006</v>
      </c>
      <c r="AB58" s="75">
        <f>-STOA!O58</f>
        <v>0</v>
      </c>
      <c r="AC58">
        <f t="shared" si="0"/>
        <v>12.743843989991451</v>
      </c>
      <c r="AD58">
        <f t="shared" si="1"/>
        <v>1496.3465559019007</v>
      </c>
      <c r="AE58">
        <f>'IDT-1'!C58</f>
        <v>0</v>
      </c>
      <c r="AF58" s="24"/>
      <c r="AG58">
        <f t="shared" si="2"/>
        <v>1496.3465559019007</v>
      </c>
      <c r="AI58" s="34">
        <f>PXIL!I58</f>
        <v>0</v>
      </c>
      <c r="AJ58" s="34">
        <f>PXIL!O58</f>
        <v>0</v>
      </c>
      <c r="AK58" s="34">
        <f>RTM_IEX!I58</f>
        <v>57.92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8.0304360550190221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44.998326888756687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745.58528728766919</v>
      </c>
      <c r="P59" s="36">
        <v>68.457387920180082</v>
      </c>
      <c r="Q59" s="36">
        <v>22.117459807073953</v>
      </c>
      <c r="R59" s="38">
        <v>26.003034153459563</v>
      </c>
      <c r="S59" s="38">
        <v>0</v>
      </c>
      <c r="T59" s="37">
        <f>SUMPRODUCT(LTA!J59:AN59,LTA!J$101:AN$101,LTA!J$104:AN$104)</f>
        <v>302.21000000000004</v>
      </c>
      <c r="U59" s="37">
        <f>SUMPRODUCT(LTA!J59:AN59,LTA!J$102:AN$102,LTA!J$104:AN$104)</f>
        <v>135.56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</v>
      </c>
      <c r="AA59" s="75">
        <f>STOA!I59</f>
        <v>66.790000000000006</v>
      </c>
      <c r="AB59" s="75">
        <f>-STOA!O59</f>
        <v>0</v>
      </c>
      <c r="AC59">
        <f t="shared" si="0"/>
        <v>13.220391855467019</v>
      </c>
      <c r="AD59">
        <f t="shared" si="1"/>
        <v>1558.6273102566915</v>
      </c>
      <c r="AE59">
        <f>'IDT-1'!C59</f>
        <v>-29</v>
      </c>
      <c r="AF59" s="24"/>
      <c r="AG59">
        <f t="shared" si="2"/>
        <v>1529.6273102566915</v>
      </c>
      <c r="AI59" s="34">
        <f>PXIL!I59</f>
        <v>0</v>
      </c>
      <c r="AJ59" s="34">
        <f>PXIL!O59</f>
        <v>0</v>
      </c>
      <c r="AK59" s="34">
        <f>RTM_IEX!I59</f>
        <v>77.22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8.0304360550190221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44.998326888756687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745.58591477604114</v>
      </c>
      <c r="P60" s="36">
        <v>68.457387920180082</v>
      </c>
      <c r="Q60" s="36">
        <v>22.117459807073953</v>
      </c>
      <c r="R60" s="38">
        <v>26.003034153459563</v>
      </c>
      <c r="S60" s="38">
        <v>0</v>
      </c>
      <c r="T60" s="37">
        <f>SUMPRODUCT(LTA!J60:AN60,LTA!J$101:AN$101,LTA!J$104:AN$104)</f>
        <v>300.31</v>
      </c>
      <c r="U60" s="37">
        <f>SUMPRODUCT(LTA!J60:AN60,LTA!J$102:AN$102,LTA!J$104:AN$104)</f>
        <v>135.56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</v>
      </c>
      <c r="AA60" s="75">
        <f>STOA!I60</f>
        <v>66.790000000000006</v>
      </c>
      <c r="AB60" s="75">
        <f>-STOA!O60</f>
        <v>0</v>
      </c>
      <c r="AC60">
        <f t="shared" si="0"/>
        <v>13.204437126369342</v>
      </c>
      <c r="AD60">
        <f t="shared" si="1"/>
        <v>1556.7438924741609</v>
      </c>
      <c r="AE60">
        <f>'IDT-1'!C60</f>
        <v>0</v>
      </c>
      <c r="AF60" s="24"/>
      <c r="AG60">
        <f t="shared" si="2"/>
        <v>1556.7438924741609</v>
      </c>
      <c r="AI60" s="34">
        <f>PXIL!I60</f>
        <v>0</v>
      </c>
      <c r="AJ60" s="34">
        <f>PXIL!O60</f>
        <v>0</v>
      </c>
      <c r="AK60" s="34">
        <f>RTM_IEX!I60</f>
        <v>77.22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8.0304360550190221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44.998326888756687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753.65608496245466</v>
      </c>
      <c r="P61" s="36">
        <v>68.457387920180082</v>
      </c>
      <c r="Q61" s="36">
        <v>22.117459807073953</v>
      </c>
      <c r="R61" s="38">
        <v>26.003034153459563</v>
      </c>
      <c r="S61" s="38">
        <v>0</v>
      </c>
      <c r="T61" s="37">
        <f>SUMPRODUCT(LTA!J61:AN61,LTA!J$101:AN$101,LTA!J$104:AN$104)</f>
        <v>288.98</v>
      </c>
      <c r="U61" s="37">
        <f>SUMPRODUCT(LTA!J61:AN61,LTA!J$102:AN$102,LTA!J$104:AN$104)</f>
        <v>133.06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66.790000000000006</v>
      </c>
      <c r="AB61" s="75">
        <f>-STOA!O61</f>
        <v>0</v>
      </c>
      <c r="AC61">
        <f t="shared" si="0"/>
        <v>13.569263398210328</v>
      </c>
      <c r="AD61">
        <f t="shared" si="1"/>
        <v>1601.8192363887338</v>
      </c>
      <c r="AE61">
        <f>'IDT-1'!C61</f>
        <v>0</v>
      </c>
      <c r="AF61" s="24"/>
      <c r="AG61">
        <f t="shared" si="2"/>
        <v>1601.8192363887338</v>
      </c>
      <c r="AI61" s="34">
        <f>PXIL!I61</f>
        <v>0</v>
      </c>
      <c r="AJ61" s="34">
        <f>PXIL!O61</f>
        <v>0</v>
      </c>
      <c r="AK61" s="34">
        <f>RTM_IEX!I61</f>
        <v>127.42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8.0304360550190221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44.998326888756687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825.26677903213783</v>
      </c>
      <c r="P62" s="36">
        <v>68.457387920180082</v>
      </c>
      <c r="Q62" s="36">
        <v>22.117459807073953</v>
      </c>
      <c r="R62" s="38">
        <v>26.003034153459563</v>
      </c>
      <c r="S62" s="38">
        <v>0</v>
      </c>
      <c r="T62" s="37">
        <f>SUMPRODUCT(LTA!J62:AN62,LTA!J$101:AN$101,LTA!J$104:AN$104)</f>
        <v>280.58000000000004</v>
      </c>
      <c r="U62" s="37">
        <f>SUMPRODUCT(LTA!J62:AN62,LTA!J$102:AN$102,LTA!J$104:AN$104)</f>
        <v>133.06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66.790000000000006</v>
      </c>
      <c r="AB62" s="75">
        <f>-STOA!O62</f>
        <v>0</v>
      </c>
      <c r="AC62">
        <f t="shared" si="0"/>
        <v>13.743485228395667</v>
      </c>
      <c r="AD62">
        <f t="shared" si="1"/>
        <v>1622.3857086282314</v>
      </c>
      <c r="AE62">
        <f>'IDT-1'!C62</f>
        <v>0</v>
      </c>
      <c r="AF62" s="24"/>
      <c r="AG62">
        <f t="shared" si="2"/>
        <v>1622.3857086282314</v>
      </c>
      <c r="AI62" s="34">
        <f>PXIL!I62</f>
        <v>0</v>
      </c>
      <c r="AJ62" s="34">
        <f>PXIL!O62</f>
        <v>0</v>
      </c>
      <c r="AK62" s="34">
        <f>RTM_IEX!I62</f>
        <v>84.95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8.0304360550190221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44.998326888756687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825.26812149231466</v>
      </c>
      <c r="P63" s="36">
        <v>68.457387920180082</v>
      </c>
      <c r="Q63" s="36">
        <v>22.117459807073953</v>
      </c>
      <c r="R63" s="38">
        <v>26.003034153459563</v>
      </c>
      <c r="S63" s="38">
        <v>0</v>
      </c>
      <c r="T63" s="37">
        <f>SUMPRODUCT(LTA!J63:AN63,LTA!J$101:AN$101,LTA!J$104:AN$104)</f>
        <v>262.33000000000004</v>
      </c>
      <c r="U63" s="37">
        <f>SUMPRODUCT(LTA!J63:AN63,LTA!J$102:AN$102,LTA!J$104:AN$104)</f>
        <v>133.06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66.790000000000006</v>
      </c>
      <c r="AB63" s="75">
        <f>-STOA!O63</f>
        <v>0</v>
      </c>
      <c r="AC63">
        <f t="shared" si="0"/>
        <v>13.995580505061154</v>
      </c>
      <c r="AD63">
        <f t="shared" si="1"/>
        <v>1652.1449558117431</v>
      </c>
      <c r="AE63">
        <f>'IDT-1'!C63</f>
        <v>0</v>
      </c>
      <c r="AF63" s="24"/>
      <c r="AG63">
        <f t="shared" si="2"/>
        <v>1652.1449558117431</v>
      </c>
      <c r="AI63" s="34">
        <f>PXIL!I63</f>
        <v>0</v>
      </c>
      <c r="AJ63" s="34">
        <f>PXIL!O63</f>
        <v>0</v>
      </c>
      <c r="AK63" s="34">
        <f>RTM_IEX!I63</f>
        <v>133.21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8.0304360550190221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44.998326888756687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825.26845263594862</v>
      </c>
      <c r="P64" s="36">
        <v>68.457387920180082</v>
      </c>
      <c r="Q64" s="36">
        <v>22.117459807073953</v>
      </c>
      <c r="R64" s="38">
        <v>26.087268348863997</v>
      </c>
      <c r="S64" s="38">
        <v>0</v>
      </c>
      <c r="T64" s="37">
        <f>SUMPRODUCT(LTA!J64:AN64,LTA!J$101:AN$101,LTA!J$104:AN$104)</f>
        <v>254.22</v>
      </c>
      <c r="U64" s="37">
        <f>SUMPRODUCT(LTA!J64:AN64,LTA!J$102:AN$102,LTA!J$104:AN$104)</f>
        <v>133.06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66.790000000000006</v>
      </c>
      <c r="AB64" s="75">
        <f>-STOA!O64</f>
        <v>0</v>
      </c>
      <c r="AC64">
        <f t="shared" si="0"/>
        <v>14.179578853909076</v>
      </c>
      <c r="AD64">
        <f t="shared" si="1"/>
        <v>1673.8655228019331</v>
      </c>
      <c r="AE64">
        <f>'IDT-1'!C64</f>
        <v>0</v>
      </c>
      <c r="AF64" s="24"/>
      <c r="AG64">
        <f t="shared" si="2"/>
        <v>1673.8655228019331</v>
      </c>
      <c r="AI64" s="34">
        <f>PXIL!I64</f>
        <v>0</v>
      </c>
      <c r="AJ64" s="34">
        <f>PXIL!O64</f>
        <v>0</v>
      </c>
      <c r="AK64" s="34">
        <f>RTM_IEX!I64</f>
        <v>163.13999999999999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8.0304360550190221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44.998242256161873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854.55790781974429</v>
      </c>
      <c r="P65" s="36">
        <v>68.457387920180082</v>
      </c>
      <c r="Q65" s="36">
        <v>22.117459807073953</v>
      </c>
      <c r="R65" s="38">
        <v>25.94</v>
      </c>
      <c r="S65" s="38">
        <v>0</v>
      </c>
      <c r="T65" s="37">
        <f>SUMPRODUCT(LTA!J65:AN65,LTA!J$101:AN$101,LTA!J$104:AN$104)</f>
        <v>244.20999999999998</v>
      </c>
      <c r="U65" s="37">
        <f>SUMPRODUCT(LTA!J65:AN65,LTA!J$102:AN$102,LTA!J$104:AN$104)</f>
        <v>133.06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66.790000000000006</v>
      </c>
      <c r="AB65" s="75">
        <f>-STOA!O65</f>
        <v>0</v>
      </c>
      <c r="AC65">
        <f t="shared" si="0"/>
        <v>14.153724512408704</v>
      </c>
      <c r="AD65">
        <f t="shared" si="1"/>
        <v>1670.8134793457707</v>
      </c>
      <c r="AE65">
        <f>'IDT-1'!C65</f>
        <v>0</v>
      </c>
      <c r="AF65" s="24"/>
      <c r="AG65">
        <f t="shared" si="2"/>
        <v>1670.8134793457707</v>
      </c>
      <c r="AI65" s="34">
        <f>PXIL!I65</f>
        <v>0</v>
      </c>
      <c r="AJ65" s="34">
        <f>PXIL!O65</f>
        <v>0</v>
      </c>
      <c r="AK65" s="34">
        <f>RTM_IEX!I65</f>
        <v>140.93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8.0304360550190221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44.998242256161873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854.55790781974429</v>
      </c>
      <c r="P66" s="36">
        <v>68.457387920180082</v>
      </c>
      <c r="Q66" s="36">
        <v>22.117459807073953</v>
      </c>
      <c r="R66" s="38">
        <v>25.64</v>
      </c>
      <c r="S66" s="38">
        <v>0</v>
      </c>
      <c r="T66" s="37">
        <f>SUMPRODUCT(LTA!J66:AN66,LTA!J$101:AN$101,LTA!J$104:AN$104)</f>
        <v>225.32</v>
      </c>
      <c r="U66" s="37">
        <f>SUMPRODUCT(LTA!J66:AN66,LTA!J$102:AN$102,LTA!J$104:AN$104)</f>
        <v>133.06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66.790000000000006</v>
      </c>
      <c r="AB66" s="75">
        <f>-STOA!O66</f>
        <v>0</v>
      </c>
      <c r="AC66">
        <f t="shared" si="0"/>
        <v>14.089884512408705</v>
      </c>
      <c r="AD66">
        <f t="shared" si="1"/>
        <v>1663.2773193457706</v>
      </c>
      <c r="AE66">
        <f>'IDT-1'!C66</f>
        <v>0</v>
      </c>
      <c r="AF66" s="24"/>
      <c r="AG66">
        <f t="shared" si="2"/>
        <v>1663.2773193457706</v>
      </c>
      <c r="AI66" s="34">
        <f>PXIL!I66</f>
        <v>0</v>
      </c>
      <c r="AJ66" s="34">
        <f>PXIL!O66</f>
        <v>0</v>
      </c>
      <c r="AK66" s="34">
        <f>RTM_IEX!I66</f>
        <v>152.52000000000001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8.0304360550190221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54.997851646420067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855.7021169766673</v>
      </c>
      <c r="P67" s="36">
        <v>68.457387920180082</v>
      </c>
      <c r="Q67" s="36">
        <v>22.117459807073953</v>
      </c>
      <c r="R67" s="38">
        <v>25.777314863035102</v>
      </c>
      <c r="S67" s="38">
        <v>0</v>
      </c>
      <c r="T67" s="37">
        <f>SUMPRODUCT(LTA!J67:AN67,LTA!J$101:AN$101,LTA!J$104:AN$104)</f>
        <v>212.14</v>
      </c>
      <c r="U67" s="37">
        <f>SUMPRODUCT(LTA!J67:AN67,LTA!J$102:AN$102,LTA!J$104:AN$104)</f>
        <v>133.06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66.790000000000006</v>
      </c>
      <c r="AB67" s="75">
        <f>-STOA!O67</f>
        <v>0</v>
      </c>
      <c r="AC67">
        <f t="shared" si="0"/>
        <v>13.806310033054523</v>
      </c>
      <c r="AD67">
        <f t="shared" si="1"/>
        <v>1629.8020272353413</v>
      </c>
      <c r="AE67">
        <f>'IDT-1'!C67</f>
        <v>0</v>
      </c>
      <c r="AF67" s="24"/>
      <c r="AG67">
        <f t="shared" si="2"/>
        <v>1629.8020272353413</v>
      </c>
      <c r="AI67" s="34">
        <f>PXIL!I67</f>
        <v>0</v>
      </c>
      <c r="AJ67" s="34">
        <f>PXIL!O67</f>
        <v>0</v>
      </c>
      <c r="AK67" s="34">
        <f>RTM_IEX!I67</f>
        <v>120.66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8.0304360550190221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54.997851646420067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855.7021169766673</v>
      </c>
      <c r="P68" s="36">
        <v>68.457387920180082</v>
      </c>
      <c r="Q68" s="36">
        <v>22.117459807073953</v>
      </c>
      <c r="R68" s="38">
        <v>26.047314709823731</v>
      </c>
      <c r="S68" s="38">
        <v>0</v>
      </c>
      <c r="T68" s="37">
        <f>SUMPRODUCT(LTA!J68:AN68,LTA!J$101:AN$101,LTA!J$104:AN$104)</f>
        <v>197.95999999999998</v>
      </c>
      <c r="U68" s="37">
        <f>SUMPRODUCT(LTA!J68:AN68,LTA!J$102:AN$102,LTA!J$104:AN$104)</f>
        <v>133.06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66.790000000000006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13.648978031767546</v>
      </c>
      <c r="AD68">
        <f t="shared" ref="AD68:AD98" si="4">SUM(B68:AB68,AI68:AV68)-AC68</f>
        <v>1611.2293590834167</v>
      </c>
      <c r="AE68">
        <f>'IDT-1'!C68</f>
        <v>0</v>
      </c>
      <c r="AF68" s="24"/>
      <c r="AG68">
        <f t="shared" ref="AG68:AG98" si="5">SUM(AD68:AF68)</f>
        <v>1611.2293590834167</v>
      </c>
      <c r="AI68" s="34">
        <f>PXIL!I68</f>
        <v>0</v>
      </c>
      <c r="AJ68" s="34">
        <f>PXIL!O68</f>
        <v>0</v>
      </c>
      <c r="AK68" s="34">
        <f>RTM_IEX!I68</f>
        <v>115.84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8.0304360550190221</v>
      </c>
      <c r="F69">
        <f>GT_Spot!Q69</f>
        <v>0</v>
      </c>
      <c r="G69">
        <f>PPCL_NG!Q69</f>
        <v>46.73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853.70809681745914</v>
      </c>
      <c r="P69" s="36">
        <v>68.457387920180082</v>
      </c>
      <c r="Q69" s="36">
        <v>22.117459807073953</v>
      </c>
      <c r="R69" s="38">
        <v>26.047314709823731</v>
      </c>
      <c r="S69" s="38">
        <v>0</v>
      </c>
      <c r="T69" s="37">
        <f>SUMPRODUCT(LTA!J69:AN69,LTA!J$101:AN$101,LTA!J$104:AN$104)</f>
        <v>182.15</v>
      </c>
      <c r="U69" s="37">
        <f>SUMPRODUCT(LTA!J69:AN69,LTA!J$102:AN$102,LTA!J$104:AN$104)</f>
        <v>133.06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66.790000000000006</v>
      </c>
      <c r="AB69" s="75">
        <f>-STOA!O69</f>
        <v>0</v>
      </c>
      <c r="AC69">
        <f t="shared" si="3"/>
        <v>13.5247922624302</v>
      </c>
      <c r="AD69">
        <f t="shared" si="4"/>
        <v>1596.5695246935459</v>
      </c>
      <c r="AE69">
        <f>'IDT-1'!C69</f>
        <v>0</v>
      </c>
      <c r="AF69" s="24"/>
      <c r="AG69">
        <f t="shared" si="5"/>
        <v>1596.5695246935459</v>
      </c>
      <c r="AI69" s="34">
        <f>PXIL!I69</f>
        <v>0</v>
      </c>
      <c r="AJ69" s="34">
        <f>PXIL!O69</f>
        <v>0</v>
      </c>
      <c r="AK69" s="34">
        <f>RTM_IEX!I69</f>
        <v>118.73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8.0304360550190221</v>
      </c>
      <c r="F70">
        <f>GT_Spot!Q70</f>
        <v>0</v>
      </c>
      <c r="G70">
        <f>PPCL_NG!Q70</f>
        <v>46.73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853.70809681745914</v>
      </c>
      <c r="P70" s="36">
        <v>68.457387920180082</v>
      </c>
      <c r="Q70" s="36">
        <v>22.117459807073953</v>
      </c>
      <c r="R70" s="38">
        <v>26.047314709823731</v>
      </c>
      <c r="S70" s="38">
        <v>0</v>
      </c>
      <c r="T70" s="37">
        <f>SUMPRODUCT(LTA!J70:AN70,LTA!J$101:AN$101,LTA!J$104:AN$104)</f>
        <v>165.45</v>
      </c>
      <c r="U70" s="37">
        <f>SUMPRODUCT(LTA!J70:AN70,LTA!J$102:AN$102,LTA!J$104:AN$104)</f>
        <v>133.06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66.790000000000006</v>
      </c>
      <c r="AB70" s="75">
        <f>-STOA!O70</f>
        <v>0</v>
      </c>
      <c r="AC70">
        <f t="shared" si="3"/>
        <v>13.3521722624302</v>
      </c>
      <c r="AD70">
        <f t="shared" si="4"/>
        <v>1576.192144693546</v>
      </c>
      <c r="AE70">
        <f>'IDT-1'!C70</f>
        <v>0</v>
      </c>
      <c r="AF70" s="24"/>
      <c r="AG70">
        <f t="shared" si="5"/>
        <v>1576.192144693546</v>
      </c>
      <c r="AI70" s="34">
        <f>PXIL!I70</f>
        <v>0</v>
      </c>
      <c r="AJ70" s="34">
        <f>PXIL!O70</f>
        <v>0</v>
      </c>
      <c r="AK70" s="34">
        <f>RTM_IEX!I70</f>
        <v>114.88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8.0304360550190221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54.001217724658922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853.70809681745914</v>
      </c>
      <c r="P71" s="36">
        <v>68.457387920180082</v>
      </c>
      <c r="Q71" s="36">
        <v>22.117459807073953</v>
      </c>
      <c r="R71" s="38">
        <v>20.83</v>
      </c>
      <c r="S71" s="38">
        <v>0</v>
      </c>
      <c r="T71" s="37">
        <f>SUMPRODUCT(LTA!J71:AN71,LTA!J$101:AN$101,LTA!J$104:AN$104)</f>
        <v>151.79</v>
      </c>
      <c r="U71" s="37">
        <f>SUMPRODUCT(LTA!J71:AN71,LTA!J$102:AN$102,LTA!J$104:AN$104)</f>
        <v>133.06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66.790000000000006</v>
      </c>
      <c r="AB71" s="75">
        <f>-STOA!O71</f>
        <v>0</v>
      </c>
      <c r="AC71">
        <f t="shared" si="3"/>
        <v>12.820401047754812</v>
      </c>
      <c r="AD71">
        <f t="shared" si="4"/>
        <v>1513.4178189230563</v>
      </c>
      <c r="AE71">
        <f>'IDT-1'!C71</f>
        <v>0</v>
      </c>
      <c r="AF71" s="24"/>
      <c r="AG71">
        <f t="shared" si="5"/>
        <v>1513.4178189230563</v>
      </c>
      <c r="AI71" s="34">
        <f>PXIL!I71</f>
        <v>0</v>
      </c>
      <c r="AJ71" s="34">
        <f>PXIL!O71</f>
        <v>0</v>
      </c>
      <c r="AK71" s="34">
        <f>RTM_IEX!I71</f>
        <v>39.58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8.0304360550190221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54.001217724658922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853.70809681745914</v>
      </c>
      <c r="P72" s="36">
        <v>68.457387920180082</v>
      </c>
      <c r="Q72" s="36">
        <v>22.117459807073953</v>
      </c>
      <c r="R72" s="38">
        <v>14.949999999999998</v>
      </c>
      <c r="S72" s="38">
        <v>0</v>
      </c>
      <c r="T72" s="37">
        <f>SUMPRODUCT(LTA!J72:AN72,LTA!J$101:AN$101,LTA!J$104:AN$104)</f>
        <v>134.65</v>
      </c>
      <c r="U72" s="37">
        <f>SUMPRODUCT(LTA!J72:AN72,LTA!J$102:AN$102,LTA!J$104:AN$104)</f>
        <v>133.06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66.790000000000006</v>
      </c>
      <c r="AB72" s="75">
        <f>-STOA!O72</f>
        <v>0</v>
      </c>
      <c r="AC72">
        <f t="shared" si="3"/>
        <v>12.740517047754816</v>
      </c>
      <c r="AD72">
        <f t="shared" si="4"/>
        <v>1503.9877029230565</v>
      </c>
      <c r="AE72">
        <f>'IDT-1'!C72</f>
        <v>0</v>
      </c>
      <c r="AF72" s="24"/>
      <c r="AG72">
        <f t="shared" si="5"/>
        <v>1503.9877029230565</v>
      </c>
      <c r="AI72" s="34">
        <f>PXIL!I72</f>
        <v>0</v>
      </c>
      <c r="AJ72" s="34">
        <f>PXIL!O72</f>
        <v>0</v>
      </c>
      <c r="AK72" s="34">
        <f>RTM_IEX!I72</f>
        <v>53.09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8.0304360550190221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54.001217724658922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855.14623959408118</v>
      </c>
      <c r="P73" s="36">
        <v>68.457387920180082</v>
      </c>
      <c r="Q73" s="36">
        <v>22.117459807073953</v>
      </c>
      <c r="R73" s="38">
        <v>10.000000000000002</v>
      </c>
      <c r="S73" s="38">
        <v>0</v>
      </c>
      <c r="T73" s="37">
        <f>SUMPRODUCT(LTA!J73:AN73,LTA!J$101:AN$101,LTA!J$104:AN$104)</f>
        <v>119.53</v>
      </c>
      <c r="U73" s="37">
        <f>SUMPRODUCT(LTA!J73:AN73,LTA!J$102:AN$102,LTA!J$104:AN$104)</f>
        <v>132.9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66.790000000000006</v>
      </c>
      <c r="AB73" s="75">
        <f>-STOA!O73</f>
        <v>0</v>
      </c>
      <c r="AC73">
        <f t="shared" si="3"/>
        <v>12.452969447078438</v>
      </c>
      <c r="AD73">
        <f t="shared" si="4"/>
        <v>1470.0433933003549</v>
      </c>
      <c r="AE73">
        <f>'IDT-1'!C73</f>
        <v>0</v>
      </c>
      <c r="AF73" s="24"/>
      <c r="AG73">
        <f t="shared" si="5"/>
        <v>1470.0433933003549</v>
      </c>
      <c r="AI73" s="34">
        <f>PXIL!I73</f>
        <v>0</v>
      </c>
      <c r="AJ73" s="34">
        <f>PXIL!O73</f>
        <v>0</v>
      </c>
      <c r="AK73" s="34">
        <f>RTM_IEX!I73</f>
        <v>37.65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8.0304360550190221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54.001217724658922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855.14623959408118</v>
      </c>
      <c r="P74" s="36">
        <v>68.457387920180082</v>
      </c>
      <c r="Q74" s="36">
        <v>22.117459807073953</v>
      </c>
      <c r="R74" s="38">
        <v>4.9827993254637448</v>
      </c>
      <c r="S74" s="38">
        <v>0</v>
      </c>
      <c r="T74" s="37">
        <f>SUMPRODUCT(LTA!J74:AN74,LTA!J$101:AN$101,LTA!J$104:AN$104)</f>
        <v>104.69999999999999</v>
      </c>
      <c r="U74" s="37">
        <f>SUMPRODUCT(LTA!J74:AN74,LTA!J$102:AN$102,LTA!J$104:AN$104)</f>
        <v>132.22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66.790000000000006</v>
      </c>
      <c r="AB74" s="75">
        <f>-STOA!O74</f>
        <v>0</v>
      </c>
      <c r="AC74">
        <f t="shared" si="3"/>
        <v>12.296752961412333</v>
      </c>
      <c r="AD74">
        <f t="shared" si="4"/>
        <v>1451.6024091114846</v>
      </c>
      <c r="AE74">
        <f>'IDT-1'!C74</f>
        <v>0</v>
      </c>
      <c r="AF74" s="24"/>
      <c r="AG74">
        <f t="shared" si="5"/>
        <v>1451.6024091114846</v>
      </c>
      <c r="AI74" s="34">
        <f>PXIL!I74</f>
        <v>0</v>
      </c>
      <c r="AJ74" s="34">
        <f>PXIL!O74</f>
        <v>0</v>
      </c>
      <c r="AK74" s="34">
        <f>RTM_IEX!I74</f>
        <v>39.58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6.3434270000000001</v>
      </c>
      <c r="E75">
        <f>GT_NG!Q75</f>
        <v>8.1006731050629206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54.001217724658922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857.38604250331628</v>
      </c>
      <c r="P75" s="36">
        <v>68.457387920180082</v>
      </c>
      <c r="Q75" s="36">
        <v>22.117459807073953</v>
      </c>
      <c r="R75" s="38">
        <v>0</v>
      </c>
      <c r="S75" s="38">
        <v>0</v>
      </c>
      <c r="T75" s="37">
        <f>SUMPRODUCT(LTA!J75:AN75,LTA!J$101:AN$101,LTA!J$104:AN$104)</f>
        <v>93.16</v>
      </c>
      <c r="U75" s="37">
        <f>SUMPRODUCT(LTA!J75:AN75,LTA!J$102:AN$102,LTA!J$104:AN$104)</f>
        <v>131.9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66.790000000000006</v>
      </c>
      <c r="AB75" s="75">
        <f>-STOA!O75</f>
        <v>0</v>
      </c>
      <c r="AC75">
        <f t="shared" si="3"/>
        <v>12.167098101536384</v>
      </c>
      <c r="AD75">
        <f t="shared" si="4"/>
        <v>1436.296961605176</v>
      </c>
      <c r="AE75">
        <f>'IDT-1'!C75</f>
        <v>0</v>
      </c>
      <c r="AF75" s="24"/>
      <c r="AG75">
        <f t="shared" si="5"/>
        <v>1436.296961605176</v>
      </c>
      <c r="AI75" s="34">
        <f>PXIL!I75</f>
        <v>0</v>
      </c>
      <c r="AJ75" s="34">
        <f>PXIL!O75</f>
        <v>0</v>
      </c>
      <c r="AK75" s="34">
        <f>RTM_IEX!I75</f>
        <v>38.61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6.3434270000000001</v>
      </c>
      <c r="E76">
        <f>GT_NG!Q76</f>
        <v>8.1006731050629206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54.001217724658922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859.62584541255137</v>
      </c>
      <c r="P76" s="36">
        <v>68.457387920180082</v>
      </c>
      <c r="Q76" s="36">
        <v>22.117459807073953</v>
      </c>
      <c r="R76" s="38">
        <v>0</v>
      </c>
      <c r="S76" s="38">
        <v>0</v>
      </c>
      <c r="T76" s="37">
        <f>SUMPRODUCT(LTA!J76:AN76,LTA!J$101:AN$101,LTA!J$104:AN$104)</f>
        <v>83.16</v>
      </c>
      <c r="U76" s="37">
        <f>SUMPRODUCT(LTA!J76:AN76,LTA!J$102:AN$102,LTA!J$104:AN$104)</f>
        <v>131.9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66.790000000000006</v>
      </c>
      <c r="AB76" s="75">
        <f>-STOA!O76</f>
        <v>0</v>
      </c>
      <c r="AC76">
        <f t="shared" si="3"/>
        <v>12.150548445973957</v>
      </c>
      <c r="AD76">
        <f t="shared" si="4"/>
        <v>1434.3433141699736</v>
      </c>
      <c r="AE76">
        <f>'IDT-1'!C76</f>
        <v>0</v>
      </c>
      <c r="AF76" s="24"/>
      <c r="AG76">
        <f t="shared" si="5"/>
        <v>1434.3433141699736</v>
      </c>
      <c r="AI76" s="34">
        <f>PXIL!I76</f>
        <v>0</v>
      </c>
      <c r="AJ76" s="34">
        <f>PXIL!O76</f>
        <v>0</v>
      </c>
      <c r="AK76" s="34">
        <f>RTM_IEX!I76</f>
        <v>44.4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6.3434270000000001</v>
      </c>
      <c r="E77">
        <f>GT_NG!Q77</f>
        <v>8.1006731050629206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55.001233322121308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860.9147577082291</v>
      </c>
      <c r="P77" s="36">
        <v>68.457387920180082</v>
      </c>
      <c r="Q77" s="36">
        <v>22.117459807073953</v>
      </c>
      <c r="R77" s="38">
        <v>0</v>
      </c>
      <c r="S77" s="38">
        <v>0</v>
      </c>
      <c r="T77" s="37">
        <f>SUMPRODUCT(LTA!J77:AN77,LTA!J$101:AN$101,LTA!J$104:AN$104)</f>
        <v>78.319999999999993</v>
      </c>
      <c r="U77" s="37">
        <f>SUMPRODUCT(LTA!J77:AN77,LTA!J$102:AN$102,LTA!J$104:AN$104)</f>
        <v>130.9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66.790000000000006</v>
      </c>
      <c r="AB77" s="75">
        <f>-STOA!O77</f>
        <v>0</v>
      </c>
      <c r="AC77">
        <f t="shared" si="3"/>
        <v>12.169439440276335</v>
      </c>
      <c r="AD77">
        <f t="shared" si="4"/>
        <v>1436.5733510688112</v>
      </c>
      <c r="AE77">
        <f>'IDT-1'!C77</f>
        <v>0</v>
      </c>
      <c r="AF77" s="24"/>
      <c r="AG77">
        <f t="shared" si="5"/>
        <v>1436.5733510688112</v>
      </c>
      <c r="AI77" s="34">
        <f>PXIL!I77</f>
        <v>0</v>
      </c>
      <c r="AJ77" s="34">
        <f>PXIL!O77</f>
        <v>0</v>
      </c>
      <c r="AK77" s="34">
        <f>RTM_IEX!I77</f>
        <v>50.2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6.3434270000000001</v>
      </c>
      <c r="E78">
        <f>GT_NG!Q78</f>
        <v>8.1006731050629206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55.001233322121308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863.08245412539839</v>
      </c>
      <c r="P78" s="36">
        <v>68.457387920180082</v>
      </c>
      <c r="Q78" s="36">
        <v>22.117459807073953</v>
      </c>
      <c r="R78" s="38">
        <v>0</v>
      </c>
      <c r="S78" s="38">
        <v>0</v>
      </c>
      <c r="T78" s="37">
        <f>SUMPRODUCT(LTA!J78:AN78,LTA!J$101:AN$101,LTA!J$104:AN$104)</f>
        <v>74.36</v>
      </c>
      <c r="U78" s="37">
        <f>SUMPRODUCT(LTA!J78:AN78,LTA!J$102:AN$102,LTA!J$104:AN$104)</f>
        <v>130.06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66.790000000000006</v>
      </c>
      <c r="AB78" s="75">
        <f>-STOA!O78</f>
        <v>0</v>
      </c>
      <c r="AC78">
        <f t="shared" si="3"/>
        <v>12.041908090180556</v>
      </c>
      <c r="AD78">
        <f t="shared" si="4"/>
        <v>1421.5185788360761</v>
      </c>
      <c r="AE78">
        <f>'IDT-1'!C78</f>
        <v>0</v>
      </c>
      <c r="AF78" s="24"/>
      <c r="AG78">
        <f t="shared" si="5"/>
        <v>1421.5185788360761</v>
      </c>
      <c r="AI78" s="34">
        <f>PXIL!I78</f>
        <v>0</v>
      </c>
      <c r="AJ78" s="34">
        <f>PXIL!O78</f>
        <v>0</v>
      </c>
      <c r="AK78" s="34">
        <f>RTM_IEX!I78</f>
        <v>37.65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6.3434270000000001</v>
      </c>
      <c r="E79">
        <f>GT_NG!Q79</f>
        <v>8.1006731050629206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54.001217724658922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866.73406713647682</v>
      </c>
      <c r="P79" s="36">
        <v>68.457387920180082</v>
      </c>
      <c r="Q79" s="36">
        <v>22.117459807073953</v>
      </c>
      <c r="R79" s="38">
        <v>0</v>
      </c>
      <c r="S79" s="38">
        <v>0</v>
      </c>
      <c r="T79" s="37">
        <f>SUMPRODUCT(LTA!J79:AN79,LTA!J$101:AN$101,LTA!J$104:AN$104)</f>
        <v>65.47</v>
      </c>
      <c r="U79" s="37">
        <f>SUMPRODUCT(LTA!J79:AN79,LTA!J$102:AN$102,LTA!J$104:AN$104)</f>
        <v>129.22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66.790000000000006</v>
      </c>
      <c r="AB79" s="75">
        <f>-STOA!O79</f>
        <v>0</v>
      </c>
      <c r="AC79">
        <f t="shared" si="3"/>
        <v>11.958089508454931</v>
      </c>
      <c r="AD79">
        <f t="shared" si="4"/>
        <v>1411.6239948314178</v>
      </c>
      <c r="AE79">
        <f>'IDT-1'!C79</f>
        <v>0</v>
      </c>
      <c r="AF79" s="24"/>
      <c r="AG79">
        <f t="shared" si="5"/>
        <v>1411.6239948314178</v>
      </c>
      <c r="AI79" s="34">
        <f>PXIL!I79</f>
        <v>0</v>
      </c>
      <c r="AJ79" s="34">
        <f>PXIL!O79</f>
        <v>0</v>
      </c>
      <c r="AK79" s="34">
        <f>RTM_IEX!I79</f>
        <v>34.75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6.3434270000000001</v>
      </c>
      <c r="E80">
        <f>GT_NG!Q80</f>
        <v>8.1006731050629206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54.001217724658922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866.66208477027146</v>
      </c>
      <c r="P80" s="36">
        <v>68.457387920180082</v>
      </c>
      <c r="Q80" s="36">
        <v>22.117459807073953</v>
      </c>
      <c r="R80" s="38">
        <v>0</v>
      </c>
      <c r="S80" s="38">
        <v>0</v>
      </c>
      <c r="T80" s="37">
        <f>SUMPRODUCT(LTA!J80:AN80,LTA!J$101:AN$101,LTA!J$104:AN$104)</f>
        <v>64.77</v>
      </c>
      <c r="U80" s="37">
        <f>SUMPRODUCT(LTA!J80:AN80,LTA!J$102:AN$102,LTA!J$104:AN$104)</f>
        <v>128.72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66.790000000000006</v>
      </c>
      <c r="AB80" s="75">
        <f>-STOA!O80</f>
        <v>0</v>
      </c>
      <c r="AC80">
        <f t="shared" si="3"/>
        <v>11.999484856578807</v>
      </c>
      <c r="AD80">
        <f t="shared" si="4"/>
        <v>1416.5106171170887</v>
      </c>
      <c r="AE80">
        <f>'IDT-1'!C80</f>
        <v>0</v>
      </c>
      <c r="AF80" s="24"/>
      <c r="AG80">
        <f t="shared" si="5"/>
        <v>1416.5106171170887</v>
      </c>
      <c r="AI80" s="34">
        <f>PXIL!I80</f>
        <v>0</v>
      </c>
      <c r="AJ80" s="34">
        <f>PXIL!O80</f>
        <v>0</v>
      </c>
      <c r="AK80" s="34">
        <f>RTM_IEX!I80</f>
        <v>40.950000000000003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6.3434270000000001</v>
      </c>
      <c r="E81">
        <f>GT_NG!Q81</f>
        <v>8.1006731050629206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54.001217724658922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866.0923647610631</v>
      </c>
      <c r="P81" s="36">
        <v>68.457387920180082</v>
      </c>
      <c r="Q81" s="36">
        <v>22.117459807073953</v>
      </c>
      <c r="R81" s="38">
        <v>0</v>
      </c>
      <c r="S81" s="38">
        <v>0</v>
      </c>
      <c r="T81" s="37">
        <f>SUMPRODUCT(LTA!J81:AN81,LTA!J$101:AN$101,LTA!J$104:AN$104)</f>
        <v>64.33</v>
      </c>
      <c r="U81" s="37">
        <f>SUMPRODUCT(LTA!J81:AN81,LTA!J$102:AN$102,LTA!J$104:AN$104)</f>
        <v>127.56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66.790000000000006</v>
      </c>
      <c r="AB81" s="75">
        <f>-STOA!O81</f>
        <v>0</v>
      </c>
      <c r="AC81">
        <f t="shared" si="3"/>
        <v>11.954799208501456</v>
      </c>
      <c r="AD81">
        <f t="shared" si="4"/>
        <v>1411.2355827559575</v>
      </c>
      <c r="AE81">
        <f>'IDT-1'!C81</f>
        <v>0</v>
      </c>
      <c r="AF81" s="24"/>
      <c r="AG81">
        <f t="shared" si="5"/>
        <v>1411.2355827559575</v>
      </c>
      <c r="AI81" s="34">
        <f>PXIL!I81</f>
        <v>0</v>
      </c>
      <c r="AJ81" s="34">
        <f>PXIL!O81</f>
        <v>0</v>
      </c>
      <c r="AK81" s="34">
        <f>RTM_IEX!I81</f>
        <v>37.799999999999997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6.3434270000000001</v>
      </c>
      <c r="E82">
        <f>GT_NG!Q82</f>
        <v>8.1006731050629206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54.001217724658922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866.0923647610631</v>
      </c>
      <c r="P82" s="36">
        <v>68.457387920180082</v>
      </c>
      <c r="Q82" s="36">
        <v>22.117459807073953</v>
      </c>
      <c r="R82" s="38">
        <v>0</v>
      </c>
      <c r="S82" s="38">
        <v>0</v>
      </c>
      <c r="T82" s="37">
        <f>SUMPRODUCT(LTA!J82:AN82,LTA!J$101:AN$101,LTA!J$104:AN$104)</f>
        <v>63.33</v>
      </c>
      <c r="U82" s="37">
        <f>SUMPRODUCT(LTA!J82:AN82,LTA!J$102:AN$102,LTA!J$104:AN$104)</f>
        <v>126.9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66.790000000000006</v>
      </c>
      <c r="AB82" s="75">
        <f>-STOA!O82</f>
        <v>0</v>
      </c>
      <c r="AC82">
        <f t="shared" si="3"/>
        <v>11.882643208501458</v>
      </c>
      <c r="AD82">
        <f t="shared" si="4"/>
        <v>1402.7177387559577</v>
      </c>
      <c r="AE82">
        <f>'IDT-1'!C82</f>
        <v>0</v>
      </c>
      <c r="AF82" s="24"/>
      <c r="AG82">
        <f t="shared" si="5"/>
        <v>1402.7177387559577</v>
      </c>
      <c r="AI82" s="34">
        <f>PXIL!I82</f>
        <v>0</v>
      </c>
      <c r="AJ82" s="34">
        <f>PXIL!O82</f>
        <v>0</v>
      </c>
      <c r="AK82" s="34">
        <f>RTM_IEX!I82</f>
        <v>30.87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6.3434270000000001</v>
      </c>
      <c r="E83">
        <f>GT_NG!Q83</f>
        <v>8.1006731050629206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60.000719899214111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867.03445773872636</v>
      </c>
      <c r="P83" s="36">
        <v>68.457387920180082</v>
      </c>
      <c r="Q83" s="36">
        <v>22.117459807073953</v>
      </c>
      <c r="R83" s="38">
        <v>0</v>
      </c>
      <c r="S83" s="38">
        <v>0</v>
      </c>
      <c r="T83" s="37">
        <f>SUMPRODUCT(LTA!J83:AN83,LTA!J$101:AN$101,LTA!J$104:AN$104)</f>
        <v>55</v>
      </c>
      <c r="U83" s="37">
        <f>SUMPRODUCT(LTA!J83:AN83,LTA!J$102:AN$102,LTA!J$104:AN$104)</f>
        <v>123.36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66.790000000000006</v>
      </c>
      <c r="AB83" s="75">
        <f>-STOA!O83</f>
        <v>0</v>
      </c>
      <c r="AC83">
        <f t="shared" si="3"/>
        <v>11.72246860778009</v>
      </c>
      <c r="AD83">
        <f t="shared" si="4"/>
        <v>1383.8095085088976</v>
      </c>
      <c r="AE83">
        <f>'IDT-1'!C83</f>
        <v>0</v>
      </c>
      <c r="AF83" s="24"/>
      <c r="AG83">
        <f t="shared" si="5"/>
        <v>1383.8095085088976</v>
      </c>
      <c r="AI83" s="34">
        <f>PXIL!I83</f>
        <v>0</v>
      </c>
      <c r="AJ83" s="34">
        <f>PXIL!O83</f>
        <v>0</v>
      </c>
      <c r="AK83" s="34">
        <f>RTM_IEX!I83</f>
        <v>16.73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6.3434270000000001</v>
      </c>
      <c r="E84">
        <f>GT_NG!Q84</f>
        <v>8.1006731050629206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80.001511401826818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867.03445773872636</v>
      </c>
      <c r="P84" s="36">
        <v>68.457387920180082</v>
      </c>
      <c r="Q84" s="36">
        <v>22.117459807073953</v>
      </c>
      <c r="R84" s="38">
        <v>0</v>
      </c>
      <c r="S84" s="38">
        <v>0</v>
      </c>
      <c r="T84" s="37">
        <f>SUMPRODUCT(LTA!J84:AN84,LTA!J$101:AN$101,LTA!J$104:AN$104)</f>
        <v>54</v>
      </c>
      <c r="U84" s="37">
        <f>SUMPRODUCT(LTA!J84:AN84,LTA!J$102:AN$102,LTA!J$104:AN$104)</f>
        <v>122.31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66.790000000000006</v>
      </c>
      <c r="AB84" s="75">
        <f>-STOA!O84</f>
        <v>0</v>
      </c>
      <c r="AC84">
        <f t="shared" si="3"/>
        <v>11.857883256402037</v>
      </c>
      <c r="AD84">
        <f t="shared" si="4"/>
        <v>1399.7948853628882</v>
      </c>
      <c r="AE84">
        <f>'IDT-1'!C84</f>
        <v>0</v>
      </c>
      <c r="AF84" s="24"/>
      <c r="AG84">
        <f t="shared" si="5"/>
        <v>1399.7948853628882</v>
      </c>
      <c r="AI84" s="34">
        <f>PXIL!I84</f>
        <v>0</v>
      </c>
      <c r="AJ84" s="34">
        <f>PXIL!O84</f>
        <v>0</v>
      </c>
      <c r="AK84" s="34">
        <f>RTM_IEX!I84</f>
        <v>14.9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6.3434270000000001</v>
      </c>
      <c r="E85">
        <f>GT_NG!Q85</f>
        <v>8.1006731050629206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100.0010712946596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863.63807433008617</v>
      </c>
      <c r="P85" s="36">
        <v>68.457387920180082</v>
      </c>
      <c r="Q85" s="36">
        <v>22.117459807073953</v>
      </c>
      <c r="R85" s="38">
        <v>0</v>
      </c>
      <c r="S85" s="38">
        <v>0</v>
      </c>
      <c r="T85" s="37">
        <f>SUMPRODUCT(LTA!J85:AN85,LTA!J$101:AN$101,LTA!J$104:AN$104)</f>
        <v>49.33</v>
      </c>
      <c r="U85" s="37">
        <f>SUMPRODUCT(LTA!J85:AN85,LTA!J$102:AN$102,LTA!J$104:AN$104)</f>
        <v>121.56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66.790000000000006</v>
      </c>
      <c r="AB85" s="75">
        <f>-STOA!O85</f>
        <v>0</v>
      </c>
      <c r="AC85">
        <f t="shared" si="3"/>
        <v>12.003985938869254</v>
      </c>
      <c r="AD85">
        <f t="shared" si="4"/>
        <v>1417.0419591646134</v>
      </c>
      <c r="AE85">
        <f>'IDT-1'!C85</f>
        <v>0</v>
      </c>
      <c r="AF85" s="24"/>
      <c r="AG85">
        <f t="shared" si="5"/>
        <v>1417.0419591646134</v>
      </c>
      <c r="AI85" s="34">
        <f>PXIL!I85</f>
        <v>0</v>
      </c>
      <c r="AJ85" s="34">
        <f>PXIL!O85</f>
        <v>0</v>
      </c>
      <c r="AK85" s="34">
        <f>RTM_IEX!I85</f>
        <v>21.11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6.3434270000000001</v>
      </c>
      <c r="E86">
        <f>GT_NG!Q86</f>
        <v>8.1006731050629206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125.00143521442104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859.5861914496752</v>
      </c>
      <c r="P86" s="36">
        <v>68.457387920180082</v>
      </c>
      <c r="Q86" s="36">
        <v>22.117459807073953</v>
      </c>
      <c r="R86" s="38">
        <v>0</v>
      </c>
      <c r="S86" s="38">
        <v>0</v>
      </c>
      <c r="T86" s="37">
        <f>SUMPRODUCT(LTA!J86:AN86,LTA!J$101:AN$101,LTA!J$104:AN$104)</f>
        <v>50</v>
      </c>
      <c r="U86" s="37">
        <f>SUMPRODUCT(LTA!J86:AN86,LTA!J$102:AN$102,LTA!J$104:AN$104)</f>
        <v>120.96000000000001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66.790000000000006</v>
      </c>
      <c r="AB86" s="75">
        <f>-STOA!O86</f>
        <v>0</v>
      </c>
      <c r="AC86">
        <f t="shared" si="3"/>
        <v>12.1863371795998</v>
      </c>
      <c r="AD86">
        <f t="shared" si="4"/>
        <v>1438.5680889632335</v>
      </c>
      <c r="AE86">
        <f>'IDT-1'!C86</f>
        <v>0</v>
      </c>
      <c r="AF86" s="24"/>
      <c r="AG86">
        <f t="shared" si="5"/>
        <v>1438.5680889632335</v>
      </c>
      <c r="AI86" s="34">
        <f>PXIL!I86</f>
        <v>0</v>
      </c>
      <c r="AJ86" s="34">
        <f>PXIL!O86</f>
        <v>0</v>
      </c>
      <c r="AK86" s="34">
        <f>RTM_IEX!I86</f>
        <v>21.8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6.3434270000000001</v>
      </c>
      <c r="E87">
        <f>GT_NG!Q87</f>
        <v>8.1006731050629206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140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859.5861914496752</v>
      </c>
      <c r="P87" s="36">
        <v>68.457387920180082</v>
      </c>
      <c r="Q87" s="36">
        <v>22.117459807073953</v>
      </c>
      <c r="R87" s="38">
        <v>0</v>
      </c>
      <c r="S87" s="38">
        <v>0</v>
      </c>
      <c r="T87" s="37">
        <f>SUMPRODUCT(LTA!J87:AN87,LTA!J$101:AN$101,LTA!J$104:AN$104)</f>
        <v>55.67</v>
      </c>
      <c r="U87" s="37">
        <f>SUMPRODUCT(LTA!J87:AN87,LTA!J$102:AN$102,LTA!J$104:AN$104)</f>
        <v>120.96000000000001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66.790000000000006</v>
      </c>
      <c r="AB87" s="75">
        <f>-STOA!O87</f>
        <v>0</v>
      </c>
      <c r="AC87">
        <f t="shared" si="3"/>
        <v>12.503341123798664</v>
      </c>
      <c r="AD87">
        <f t="shared" si="4"/>
        <v>1475.9896498046137</v>
      </c>
      <c r="AE87">
        <f>'IDT-1'!C87</f>
        <v>0</v>
      </c>
      <c r="AF87" s="24"/>
      <c r="AG87">
        <f t="shared" si="5"/>
        <v>1475.9896498046137</v>
      </c>
      <c r="AI87" s="34">
        <f>PXIL!I87</f>
        <v>0</v>
      </c>
      <c r="AJ87" s="34">
        <f>PXIL!O87</f>
        <v>0</v>
      </c>
      <c r="AK87" s="34">
        <f>RTM_IEX!I87</f>
        <v>38.869999999999997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6.3434270000000001</v>
      </c>
      <c r="E88">
        <f>GT_NG!Q88</f>
        <v>8.1006731050629206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160.20000000000002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859.5861914496752</v>
      </c>
      <c r="P88" s="36">
        <v>68.457387920180082</v>
      </c>
      <c r="Q88" s="36">
        <v>22.117459807073953</v>
      </c>
      <c r="R88" s="38">
        <v>0</v>
      </c>
      <c r="S88" s="38">
        <v>0</v>
      </c>
      <c r="T88" s="37">
        <f>SUMPRODUCT(LTA!J88:AN88,LTA!J$101:AN$101,LTA!J$104:AN$104)</f>
        <v>57</v>
      </c>
      <c r="U88" s="37">
        <f>SUMPRODUCT(LTA!J88:AN88,LTA!J$102:AN$102,LTA!J$104:AN$104)</f>
        <v>120.96000000000001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66.790000000000006</v>
      </c>
      <c r="AB88" s="75">
        <f>-STOA!O88</f>
        <v>0</v>
      </c>
      <c r="AC88">
        <f t="shared" si="3"/>
        <v>12.673189123798663</v>
      </c>
      <c r="AD88">
        <f t="shared" si="4"/>
        <v>1496.0398018046135</v>
      </c>
      <c r="AE88">
        <f>'IDT-1'!C88</f>
        <v>0</v>
      </c>
      <c r="AF88" s="24"/>
      <c r="AG88">
        <f t="shared" si="5"/>
        <v>1496.0398018046135</v>
      </c>
      <c r="AI88" s="34">
        <f>PXIL!I88</f>
        <v>0</v>
      </c>
      <c r="AJ88" s="34">
        <f>PXIL!O88</f>
        <v>0</v>
      </c>
      <c r="AK88" s="34">
        <f>RTM_IEX!I88</f>
        <v>37.56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6.3434270000000001</v>
      </c>
      <c r="E89">
        <f>GT_NG!Q89</f>
        <v>8.1006731050629206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160.19999999999999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859.5861914496752</v>
      </c>
      <c r="P89" s="36">
        <v>68.457387920180082</v>
      </c>
      <c r="Q89" s="36">
        <v>22.117459807073953</v>
      </c>
      <c r="R89" s="38">
        <v>0</v>
      </c>
      <c r="S89" s="38">
        <v>0</v>
      </c>
      <c r="T89" s="37">
        <f>SUMPRODUCT(LTA!J89:AN89,LTA!J$101:AN$101,LTA!J$104:AN$104)</f>
        <v>58.33</v>
      </c>
      <c r="U89" s="37">
        <f>SUMPRODUCT(LTA!J89:AN89,LTA!J$102:AN$102,LTA!J$104:AN$104)</f>
        <v>120.96000000000001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36.17</v>
      </c>
      <c r="Z89" s="34">
        <f>IEX!O89</f>
        <v>0</v>
      </c>
      <c r="AA89" s="75">
        <f>STOA!I89</f>
        <v>66.790000000000006</v>
      </c>
      <c r="AB89" s="75">
        <f>-STOA!O89</f>
        <v>0</v>
      </c>
      <c r="AC89">
        <f t="shared" si="3"/>
        <v>13.059421123798661</v>
      </c>
      <c r="AD89">
        <f t="shared" si="4"/>
        <v>1541.6335698046134</v>
      </c>
      <c r="AE89">
        <f>'IDT-1'!C89</f>
        <v>0</v>
      </c>
      <c r="AF89" s="24"/>
      <c r="AG89">
        <f t="shared" si="5"/>
        <v>1541.6335698046134</v>
      </c>
      <c r="AI89" s="34">
        <f>PXIL!I89</f>
        <v>0</v>
      </c>
      <c r="AJ89" s="34">
        <f>PXIL!O89</f>
        <v>0</v>
      </c>
      <c r="AK89" s="34">
        <f>RTM_IEX!I89</f>
        <v>29.77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16.27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6.3434270000000001</v>
      </c>
      <c r="E90">
        <f>GT_NG!Q90</f>
        <v>8.1006731050629206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160.19999999999999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866.20719231888802</v>
      </c>
      <c r="P90" s="36">
        <v>68.457387920180082</v>
      </c>
      <c r="Q90" s="36">
        <v>22.117459807073953</v>
      </c>
      <c r="R90" s="38">
        <v>0</v>
      </c>
      <c r="S90" s="38">
        <v>0</v>
      </c>
      <c r="T90" s="37">
        <f>SUMPRODUCT(LTA!J90:AN90,LTA!J$101:AN$101,LTA!J$104:AN$104)</f>
        <v>59.33</v>
      </c>
      <c r="U90" s="37">
        <f>SUMPRODUCT(LTA!J90:AN90,LTA!J$102:AN$102,LTA!J$104:AN$104)</f>
        <v>120.96000000000001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54.28</v>
      </c>
      <c r="Z90" s="34">
        <f>IEX!O90</f>
        <v>0</v>
      </c>
      <c r="AA90" s="75">
        <f>STOA!I90</f>
        <v>66.790000000000006</v>
      </c>
      <c r="AB90" s="75">
        <f>-STOA!O90</f>
        <v>0</v>
      </c>
      <c r="AC90">
        <f t="shared" si="3"/>
        <v>13.300425531100048</v>
      </c>
      <c r="AD90">
        <f t="shared" si="4"/>
        <v>1570.0835662665249</v>
      </c>
      <c r="AE90">
        <f>'IDT-1'!C90</f>
        <v>0</v>
      </c>
      <c r="AF90" s="24"/>
      <c r="AG90">
        <f t="shared" si="5"/>
        <v>1570.0835662665249</v>
      </c>
      <c r="AI90" s="34">
        <f>PXIL!I90</f>
        <v>0</v>
      </c>
      <c r="AJ90" s="34">
        <f>PXIL!O90</f>
        <v>0</v>
      </c>
      <c r="AK90" s="34">
        <f>RTM_IEX!I90</f>
        <v>27.68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21.32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6.3434270000000001</v>
      </c>
      <c r="E91">
        <f>GT_NG!Q91</f>
        <v>8.1006731050629206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150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866.20719231888802</v>
      </c>
      <c r="P91" s="36">
        <v>68.457387920180082</v>
      </c>
      <c r="Q91" s="36">
        <v>22.117459807073953</v>
      </c>
      <c r="R91" s="38">
        <v>0</v>
      </c>
      <c r="S91" s="38">
        <v>0</v>
      </c>
      <c r="T91" s="37">
        <f>SUMPRODUCT(LTA!J91:AN91,LTA!J$101:AN$101,LTA!J$104:AN$104)</f>
        <v>50.33</v>
      </c>
      <c r="U91" s="37">
        <f>SUMPRODUCT(LTA!J91:AN91,LTA!J$102:AN$102,LTA!J$104:AN$104)</f>
        <v>120.96000000000001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167.18</v>
      </c>
      <c r="AB91" s="75">
        <f>-STOA!O91</f>
        <v>0</v>
      </c>
      <c r="AC91">
        <f t="shared" si="3"/>
        <v>13.260861531100051</v>
      </c>
      <c r="AD91">
        <f t="shared" si="4"/>
        <v>1565.4131302665253</v>
      </c>
      <c r="AE91">
        <f>'IDT-1'!C91</f>
        <v>0</v>
      </c>
      <c r="AF91" s="24"/>
      <c r="AG91">
        <f t="shared" si="5"/>
        <v>1565.4131302665253</v>
      </c>
      <c r="AI91" s="34">
        <f>PXIL!I91</f>
        <v>0</v>
      </c>
      <c r="AJ91" s="34">
        <f>PXIL!O91</f>
        <v>0</v>
      </c>
      <c r="AK91" s="34">
        <f>RTM_IEX!I91</f>
        <v>17.38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6.3434270000000001</v>
      </c>
      <c r="E92">
        <f>GT_NG!Q92</f>
        <v>8.1006731050629206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160.19981355616591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865.26509934122475</v>
      </c>
      <c r="P92" s="36">
        <v>68.457387920180082</v>
      </c>
      <c r="Q92" s="36">
        <v>22.117459807073953</v>
      </c>
      <c r="R92" s="38">
        <v>0</v>
      </c>
      <c r="S92" s="38">
        <v>0</v>
      </c>
      <c r="T92" s="37">
        <f>SUMPRODUCT(LTA!J92:AN92,LTA!J$101:AN$101,LTA!J$104:AN$104)</f>
        <v>50</v>
      </c>
      <c r="U92" s="37">
        <f>SUMPRODUCT(LTA!J92:AN92,LTA!J$102:AN$102,LTA!J$104:AN$104)</f>
        <v>120.96000000000001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167.18</v>
      </c>
      <c r="AB92" s="75">
        <f>-STOA!O92</f>
        <v>0</v>
      </c>
      <c r="AC92">
        <f t="shared" si="3"/>
        <v>13.405658383959473</v>
      </c>
      <c r="AD92">
        <f t="shared" si="4"/>
        <v>1582.5060539921685</v>
      </c>
      <c r="AE92">
        <f>'IDT-1'!C92</f>
        <v>0</v>
      </c>
      <c r="AF92" s="24"/>
      <c r="AG92">
        <f t="shared" si="5"/>
        <v>1582.5060539921685</v>
      </c>
      <c r="AI92" s="34">
        <f>PXIL!I92</f>
        <v>0</v>
      </c>
      <c r="AJ92" s="34">
        <f>PXIL!O92</f>
        <v>0</v>
      </c>
      <c r="AK92" s="34">
        <f>RTM_IEX!I92</f>
        <v>25.69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6.3434270000000001</v>
      </c>
      <c r="E93">
        <f>GT_NG!Q93</f>
        <v>8.1006731050629206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160.1997806200701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864.16599048634782</v>
      </c>
      <c r="P93" s="36">
        <v>68.457387920180082</v>
      </c>
      <c r="Q93" s="36">
        <v>22.117459807073953</v>
      </c>
      <c r="R93" s="38">
        <v>0</v>
      </c>
      <c r="S93" s="38">
        <v>0</v>
      </c>
      <c r="T93" s="37">
        <f>SUMPRODUCT(LTA!J93:AN93,LTA!J$101:AN$101,LTA!J$104:AN$104)</f>
        <v>49.67</v>
      </c>
      <c r="U93" s="37">
        <f>SUMPRODUCT(LTA!J93:AN93,LTA!J$102:AN$102,LTA!J$104:AN$104)</f>
        <v>125.29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11.72</v>
      </c>
      <c r="Z93" s="34">
        <f>IEX!O93</f>
        <v>0</v>
      </c>
      <c r="AA93" s="75">
        <f>STOA!I93</f>
        <v>167.18</v>
      </c>
      <c r="AB93" s="75">
        <f>-STOA!O93</f>
        <v>0</v>
      </c>
      <c r="AC93">
        <f t="shared" si="3"/>
        <v>13.658085592915302</v>
      </c>
      <c r="AD93">
        <f t="shared" si="4"/>
        <v>1612.3044849922396</v>
      </c>
      <c r="AE93">
        <f>'IDT-1'!C93</f>
        <v>0</v>
      </c>
      <c r="AF93" s="24"/>
      <c r="AG93">
        <f t="shared" si="5"/>
        <v>1612.3044849922396</v>
      </c>
      <c r="AI93" s="34">
        <f>PXIL!I93</f>
        <v>0</v>
      </c>
      <c r="AJ93" s="34">
        <f>PXIL!O93</f>
        <v>0</v>
      </c>
      <c r="AK93" s="34">
        <f>RTM_IEX!I93</f>
        <v>36.57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4.55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6.3434270000000001</v>
      </c>
      <c r="E94">
        <f>GT_NG!Q94</f>
        <v>8.1006731050629206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160.19976587162398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863.03069738216459</v>
      </c>
      <c r="P94" s="36">
        <v>68.457387920180082</v>
      </c>
      <c r="Q94" s="36">
        <v>22.117459807073953</v>
      </c>
      <c r="R94" s="38">
        <v>0</v>
      </c>
      <c r="S94" s="38">
        <v>0</v>
      </c>
      <c r="T94" s="37">
        <f>SUMPRODUCT(LTA!J94:AN94,LTA!J$101:AN$101,LTA!J$104:AN$104)</f>
        <v>49</v>
      </c>
      <c r="U94" s="37">
        <f>SUMPRODUCT(LTA!J94:AN94,LTA!J$102:AN$102,LTA!J$104:AN$104)</f>
        <v>125.31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25.58</v>
      </c>
      <c r="Z94" s="34">
        <f>IEX!O94</f>
        <v>0</v>
      </c>
      <c r="AA94" s="75">
        <f>STOA!I94</f>
        <v>167.18</v>
      </c>
      <c r="AB94" s="75">
        <f>-STOA!O94</f>
        <v>0</v>
      </c>
      <c r="AC94">
        <f t="shared" si="3"/>
        <v>13.779757006953215</v>
      </c>
      <c r="AD94">
        <f t="shared" si="4"/>
        <v>1626.6675057255725</v>
      </c>
      <c r="AE94">
        <f>'IDT-1'!C94</f>
        <v>0</v>
      </c>
      <c r="AF94" s="24"/>
      <c r="AG94">
        <f t="shared" si="5"/>
        <v>1626.6675057255725</v>
      </c>
      <c r="AI94" s="34">
        <f>PXIL!I94</f>
        <v>0</v>
      </c>
      <c r="AJ94" s="34">
        <f>PXIL!O94</f>
        <v>0</v>
      </c>
      <c r="AK94" s="34">
        <f>RTM_IEX!I94</f>
        <v>34.549999999999997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8.98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6.3434270000000001</v>
      </c>
      <c r="E95">
        <f>GT_NG!Q95</f>
        <v>8.1006731050629206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160.19975662372386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863.03069738216459</v>
      </c>
      <c r="P95" s="36">
        <v>68.457387920180082</v>
      </c>
      <c r="Q95" s="36">
        <v>22.117459807073953</v>
      </c>
      <c r="R95" s="38">
        <v>0</v>
      </c>
      <c r="S95" s="38">
        <v>0</v>
      </c>
      <c r="T95" s="37">
        <f>SUMPRODUCT(LTA!J95:AN95,LTA!J$101:AN$101,LTA!J$104:AN$104)</f>
        <v>49.67</v>
      </c>
      <c r="U95" s="37">
        <f>SUMPRODUCT(LTA!J95:AN95,LTA!J$102:AN$102,LTA!J$104:AN$104)</f>
        <v>125.64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37.950000000000003</v>
      </c>
      <c r="Z95" s="34">
        <f>IEX!O95</f>
        <v>0</v>
      </c>
      <c r="AA95" s="75">
        <f>STOA!I95</f>
        <v>167.18</v>
      </c>
      <c r="AB95" s="75">
        <f>-STOA!O95</f>
        <v>0</v>
      </c>
      <c r="AC95">
        <f t="shared" si="3"/>
        <v>13.950612929270857</v>
      </c>
      <c r="AD95">
        <f t="shared" si="4"/>
        <v>1646.836640555355</v>
      </c>
      <c r="AE95">
        <f>'IDT-1'!C95</f>
        <v>0</v>
      </c>
      <c r="AF95" s="24"/>
      <c r="AG95">
        <f t="shared" si="5"/>
        <v>1646.836640555355</v>
      </c>
      <c r="AI95" s="34">
        <f>PXIL!I95</f>
        <v>0</v>
      </c>
      <c r="AJ95" s="34">
        <f>PXIL!O95</f>
        <v>0</v>
      </c>
      <c r="AK95" s="34">
        <f>RTM_IEX!I95</f>
        <v>37.840000000000003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12.66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6.3434270000000001</v>
      </c>
      <c r="E96">
        <f>GT_NG!Q96</f>
        <v>8.1006731050629206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160.19974295616456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863.03069738216459</v>
      </c>
      <c r="P96" s="36">
        <v>68.457387920180082</v>
      </c>
      <c r="Q96" s="36">
        <v>22.117459807073953</v>
      </c>
      <c r="R96" s="38">
        <v>0</v>
      </c>
      <c r="S96" s="38">
        <v>0</v>
      </c>
      <c r="T96" s="37">
        <f>SUMPRODUCT(LTA!J96:AN96,LTA!J$101:AN$101,LTA!J$104:AN$104)</f>
        <v>49.67</v>
      </c>
      <c r="U96" s="37">
        <f>SUMPRODUCT(LTA!J96:AN96,LTA!J$102:AN$102,LTA!J$104:AN$104)</f>
        <v>125.78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44.99</v>
      </c>
      <c r="Z96" s="34">
        <f>IEX!O96</f>
        <v>0</v>
      </c>
      <c r="AA96" s="75">
        <f>STOA!I96</f>
        <v>167.18</v>
      </c>
      <c r="AB96" s="75">
        <f>-STOA!O96</f>
        <v>0</v>
      </c>
      <c r="AC96">
        <f t="shared" si="3"/>
        <v>14.031168814463356</v>
      </c>
      <c r="AD96">
        <f t="shared" si="4"/>
        <v>1656.3460710026029</v>
      </c>
      <c r="AE96">
        <f>'IDT-1'!C96</f>
        <v>0</v>
      </c>
      <c r="AF96" s="24"/>
      <c r="AG96">
        <f t="shared" si="5"/>
        <v>1656.3460710026029</v>
      </c>
      <c r="AI96" s="34">
        <f>PXIL!I96</f>
        <v>0</v>
      </c>
      <c r="AJ96" s="34">
        <f>PXIL!O96</f>
        <v>0</v>
      </c>
      <c r="AK96" s="34">
        <f>RTM_IEX!I96</f>
        <v>39.49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13.42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6.3434270000000001</v>
      </c>
      <c r="E97">
        <f>GT_NG!Q97</f>
        <v>8.1006731050629206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160.19973661712481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863.03069738216459</v>
      </c>
      <c r="P97" s="36">
        <v>68.457387920180082</v>
      </c>
      <c r="Q97" s="36">
        <v>22.117459807073953</v>
      </c>
      <c r="R97" s="38">
        <v>0</v>
      </c>
      <c r="S97" s="38">
        <v>0</v>
      </c>
      <c r="T97" s="37">
        <f>SUMPRODUCT(LTA!J97:AN97,LTA!J$101:AN$101,LTA!J$104:AN$104)</f>
        <v>60</v>
      </c>
      <c r="U97" s="37">
        <f>SUMPRODUCT(LTA!J97:AN97,LTA!J$102:AN$102,LTA!J$104:AN$104)</f>
        <v>126.32000000000001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50.12</v>
      </c>
      <c r="Z97" s="34">
        <f>IEX!O97</f>
        <v>0</v>
      </c>
      <c r="AA97" s="75">
        <f>STOA!I97</f>
        <v>167.18</v>
      </c>
      <c r="AB97" s="75">
        <f>-STOA!O97</f>
        <v>0</v>
      </c>
      <c r="AC97">
        <f t="shared" si="3"/>
        <v>14.176404761215421</v>
      </c>
      <c r="AD97">
        <f t="shared" si="4"/>
        <v>1673.4908287168109</v>
      </c>
      <c r="AE97">
        <f>'IDT-1'!C97</f>
        <v>0</v>
      </c>
      <c r="AF97" s="24"/>
      <c r="AG97">
        <f t="shared" si="5"/>
        <v>1673.4908287168109</v>
      </c>
      <c r="AI97" s="34">
        <f>PXIL!I97</f>
        <v>0</v>
      </c>
      <c r="AJ97" s="34">
        <f>PXIL!O97</f>
        <v>0</v>
      </c>
      <c r="AK97" s="34">
        <f>RTM_IEX!I97</f>
        <v>39.93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14.27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6.3434270000000001</v>
      </c>
      <c r="E98">
        <f>GT_NG!Q98</f>
        <v>8.1006731050629206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160.19973618338713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865.07189946866242</v>
      </c>
      <c r="P98" s="36">
        <v>68.457387920180082</v>
      </c>
      <c r="Q98" s="36">
        <v>22.117459807073953</v>
      </c>
      <c r="R98" s="38">
        <v>0</v>
      </c>
      <c r="S98" s="38">
        <v>0</v>
      </c>
      <c r="T98" s="37">
        <f>SUMPRODUCT(LTA!J98:AN98,LTA!J$101:AN$101,LTA!J$104:AN$104)</f>
        <v>60</v>
      </c>
      <c r="U98" s="37">
        <f>SUMPRODUCT(LTA!J98:AN98,LTA!J$102:AN$102,LTA!J$104:AN$104)</f>
        <v>127.05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49.59</v>
      </c>
      <c r="Z98" s="34">
        <f>IEX!O98</f>
        <v>0</v>
      </c>
      <c r="AA98" s="75">
        <f>STOA!I98</f>
        <v>167.18</v>
      </c>
      <c r="AB98" s="75">
        <f>-STOA!O98</f>
        <v>0</v>
      </c>
      <c r="AC98">
        <f t="shared" si="3"/>
        <v>14.193718855098606</v>
      </c>
      <c r="AD98">
        <f t="shared" si="4"/>
        <v>1675.534716275688</v>
      </c>
      <c r="AE98">
        <f>'IDT-1'!C98</f>
        <v>0</v>
      </c>
      <c r="AF98" s="24"/>
      <c r="AG98">
        <f t="shared" si="5"/>
        <v>1675.534716275688</v>
      </c>
      <c r="AI98" s="34">
        <f>PXIL!I98</f>
        <v>0</v>
      </c>
      <c r="AJ98" s="34">
        <f>PXIL!O98</f>
        <v>0</v>
      </c>
      <c r="AK98" s="34">
        <f>RTM_IEX!I98</f>
        <v>39.58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14.44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0.15163333500000029</v>
      </c>
      <c r="E99">
        <f t="shared" si="6"/>
        <v>0.19378402107111506</v>
      </c>
      <c r="F99">
        <f t="shared" si="6"/>
        <v>0</v>
      </c>
      <c r="G99">
        <f t="shared" si="6"/>
        <v>1.1184649999999994</v>
      </c>
      <c r="H99">
        <f t="shared" si="6"/>
        <v>0</v>
      </c>
      <c r="I99">
        <f t="shared" si="6"/>
        <v>1.1774549789777435</v>
      </c>
      <c r="J99">
        <f t="shared" si="6"/>
        <v>0</v>
      </c>
      <c r="K99">
        <f t="shared" si="6"/>
        <v>1.2506665838826525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19.554622305488586</v>
      </c>
      <c r="P99" s="36">
        <f t="shared" si="6"/>
        <v>1.4893784029597268</v>
      </c>
      <c r="Q99" s="36">
        <f t="shared" si="6"/>
        <v>0.46907133494364944</v>
      </c>
      <c r="R99" s="38">
        <f t="shared" si="6"/>
        <v>0.27790103424803803</v>
      </c>
      <c r="S99" s="38">
        <f t="shared" si="6"/>
        <v>0</v>
      </c>
      <c r="T99" s="37">
        <f t="shared" si="6"/>
        <v>3.3699624999999997</v>
      </c>
      <c r="U99" s="37">
        <f t="shared" si="6"/>
        <v>2.7848649999999995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0.20398000000000005</v>
      </c>
      <c r="Z99" s="34">
        <f t="shared" si="6"/>
        <v>-0.80922499999999997</v>
      </c>
      <c r="AA99" s="75">
        <f t="shared" si="6"/>
        <v>1.9794100000000003</v>
      </c>
      <c r="AB99" s="75">
        <f t="shared" si="6"/>
        <v>0</v>
      </c>
      <c r="AC99">
        <f t="shared" si="6"/>
        <v>0.30294600137063588</v>
      </c>
      <c r="AD99">
        <f t="shared" si="6"/>
        <v>34.012725995200881</v>
      </c>
      <c r="AE99">
        <f t="shared" si="6"/>
        <v>-5.1499999999999997E-2</v>
      </c>
      <c r="AG99">
        <f t="shared" si="6"/>
        <v>33.961225995200884</v>
      </c>
      <c r="AI99">
        <f t="shared" si="6"/>
        <v>0</v>
      </c>
      <c r="AJ99">
        <f t="shared" si="6"/>
        <v>0</v>
      </c>
      <c r="AK99">
        <f t="shared" si="6"/>
        <v>0.90419750000000021</v>
      </c>
      <c r="AL99">
        <f t="shared" si="6"/>
        <v>-6.1749999999999999E-2</v>
      </c>
      <c r="AM99">
        <f t="shared" si="6"/>
        <v>0</v>
      </c>
      <c r="AN99">
        <f t="shared" si="6"/>
        <v>0</v>
      </c>
      <c r="AO99">
        <f t="shared" si="6"/>
        <v>0.26125500000000001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45434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8.1814710000000002</v>
      </c>
      <c r="E3">
        <f>GT_NG!T3</f>
        <v>10.166344746853964</v>
      </c>
      <c r="F3">
        <f>GT_Spot!T3</f>
        <v>0</v>
      </c>
      <c r="G3">
        <f>PPCL_NG!T3</f>
        <v>56.09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70.002267726755051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846.07491244649782</v>
      </c>
      <c r="P3" s="36">
        <v>75.247128848868712</v>
      </c>
      <c r="Q3" s="36">
        <v>26.706932705558103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418.40000000000003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125.86</v>
      </c>
      <c r="Z3" s="34">
        <f>IEX!P3</f>
        <v>0</v>
      </c>
      <c r="AA3" s="75">
        <f>STOA!J3</f>
        <v>543.56999999999994</v>
      </c>
      <c r="AB3" s="75">
        <f>-STOA!P3</f>
        <v>0</v>
      </c>
      <c r="AC3">
        <f>SUMIF(B3:AB3,"&gt;0")*$AC$2-SUMIF(B3:AB3,"&lt;0")*($AC$2/(1-$AC$2))+SUMIF(AI3:AR3,"&gt;0")*$AC$2-SUMIF(AI3:AR3,"&lt;0")*($AC$2/(1-$AC$2))</f>
        <v>18.983924820145901</v>
      </c>
      <c r="AD3">
        <f>SUM(B3:AB3,AI3:AV3)-AC3</f>
        <v>2220.9224136199746</v>
      </c>
      <c r="AE3">
        <f>'IDT-1'!F3</f>
        <v>0</v>
      </c>
      <c r="AF3" s="24"/>
      <c r="AG3">
        <f>SUM(AD3:AF3)</f>
        <v>2220.9224136199746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8.1814710000000002</v>
      </c>
      <c r="E4">
        <f>GT_NG!T4</f>
        <v>10.166344746853964</v>
      </c>
      <c r="F4">
        <f>GT_Spot!T4</f>
        <v>0</v>
      </c>
      <c r="G4">
        <f>PPCL_NG!T4</f>
        <v>56.09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70.002285983093671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824.46534801058056</v>
      </c>
      <c r="P4" s="36">
        <v>75.247128848868712</v>
      </c>
      <c r="Q4" s="36">
        <v>26.706932705558103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422.66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112.48</v>
      </c>
      <c r="Z4" s="34">
        <f>IEX!P4</f>
        <v>0</v>
      </c>
      <c r="AA4" s="75">
        <f>STOA!J4</f>
        <v>543.56999999999994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18.742738947687222</v>
      </c>
      <c r="AD4">
        <f t="shared" ref="AD4:AD67" si="1">SUM(B4:AB4,AI4:AV4)-AC4</f>
        <v>2188.4340533128552</v>
      </c>
      <c r="AE4">
        <f>'IDT-1'!F4</f>
        <v>0</v>
      </c>
      <c r="AF4" s="24"/>
      <c r="AG4">
        <f t="shared" ref="AG4:AG67" si="2">SUM(AD4:AF4)</f>
        <v>2188.4340533128552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-12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8.1814710000000002</v>
      </c>
      <c r="E5">
        <f>GT_NG!T5</f>
        <v>10.166344746853964</v>
      </c>
      <c r="F5">
        <f>GT_Spot!T5</f>
        <v>0</v>
      </c>
      <c r="G5">
        <f>PPCL_NG!T5</f>
        <v>56.09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70.002285983093671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817.36581520543677</v>
      </c>
      <c r="P5" s="36">
        <v>75.247128848868712</v>
      </c>
      <c r="Q5" s="36">
        <v>26.706932705558103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424.74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85.55</v>
      </c>
      <c r="Z5" s="34">
        <f>IEX!P5</f>
        <v>0</v>
      </c>
      <c r="AA5" s="75">
        <f>STOA!J5</f>
        <v>543.56999999999994</v>
      </c>
      <c r="AB5" s="75">
        <f>-STOA!P5</f>
        <v>0</v>
      </c>
      <c r="AC5">
        <f t="shared" si="0"/>
        <v>18.745439919320464</v>
      </c>
      <c r="AD5">
        <f t="shared" si="1"/>
        <v>2124.4818195360776</v>
      </c>
      <c r="AE5">
        <f>'IDT-1'!F5</f>
        <v>0</v>
      </c>
      <c r="AF5" s="24"/>
      <c r="AG5">
        <f t="shared" si="2"/>
        <v>2124.4818195360776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-44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8.1814710000000002</v>
      </c>
      <c r="E6">
        <f>GT_NG!T6</f>
        <v>10.166344746853964</v>
      </c>
      <c r="F6">
        <f>GT_Spot!T6</f>
        <v>0</v>
      </c>
      <c r="G6">
        <f>PPCL_NG!T6</f>
        <v>56.09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70.002305246746246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817.41627645543667</v>
      </c>
      <c r="P6" s="36">
        <v>75.247128848868712</v>
      </c>
      <c r="Q6" s="36">
        <v>26.706932705558103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429.34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58.81</v>
      </c>
      <c r="Z6" s="34">
        <f>IEX!P6</f>
        <v>0</v>
      </c>
      <c r="AA6" s="75">
        <f>STOA!J6</f>
        <v>543.56999999999994</v>
      </c>
      <c r="AB6" s="75">
        <f>-STOA!P6</f>
        <v>0</v>
      </c>
      <c r="AC6">
        <f t="shared" si="0"/>
        <v>18.551416797910257</v>
      </c>
      <c r="AD6">
        <f t="shared" si="1"/>
        <v>2103.5863231711405</v>
      </c>
      <c r="AE6">
        <f>'IDT-1'!F6</f>
        <v>0</v>
      </c>
      <c r="AF6" s="24"/>
      <c r="AG6">
        <f t="shared" si="2"/>
        <v>2103.5863231711405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-43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8.1814710000000002</v>
      </c>
      <c r="E7">
        <f>GT_NG!T7</f>
        <v>10.166344746853964</v>
      </c>
      <c r="F7">
        <f>GT_Spot!T7</f>
        <v>0</v>
      </c>
      <c r="G7">
        <f>PPCL_NG!T7</f>
        <v>56.09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70.002258406239008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817.17613263526277</v>
      </c>
      <c r="P7" s="36">
        <v>75.247128848868712</v>
      </c>
      <c r="Q7" s="36">
        <v>26.706932705558103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433.83000000000004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543.29</v>
      </c>
      <c r="AB7" s="75">
        <f>-STOA!P7</f>
        <v>0</v>
      </c>
      <c r="AC7">
        <f t="shared" si="0"/>
        <v>18.031461092286314</v>
      </c>
      <c r="AD7">
        <f t="shared" si="1"/>
        <v>2056.2660882160835</v>
      </c>
      <c r="AE7">
        <f>'IDT-1'!F7</f>
        <v>0</v>
      </c>
      <c r="AF7" s="24"/>
      <c r="AG7">
        <f t="shared" si="2"/>
        <v>2056.2660882160835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-36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8.1814710000000002</v>
      </c>
      <c r="E8">
        <f>GT_NG!T8</f>
        <v>10.166344746853964</v>
      </c>
      <c r="F8">
        <f>GT_Spot!T8</f>
        <v>0</v>
      </c>
      <c r="G8">
        <f>PPCL_NG!T8</f>
        <v>56.09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70.002272948039561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817.17613263526277</v>
      </c>
      <c r="P8" s="36">
        <v>75.247128848868712</v>
      </c>
      <c r="Q8" s="36">
        <v>26.706932705558103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438.41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543.29</v>
      </c>
      <c r="AB8" s="75">
        <f>-STOA!P8</f>
        <v>0</v>
      </c>
      <c r="AC8">
        <f t="shared" si="0"/>
        <v>18.222414053485437</v>
      </c>
      <c r="AD8">
        <f t="shared" si="1"/>
        <v>2042.6551497966848</v>
      </c>
      <c r="AE8">
        <f>'IDT-1'!F8</f>
        <v>0</v>
      </c>
      <c r="AF8" s="24"/>
      <c r="AG8">
        <f t="shared" si="2"/>
        <v>2042.6551497966848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-54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8.1814710000000002</v>
      </c>
      <c r="E9">
        <f>GT_NG!T9</f>
        <v>10.166344746853964</v>
      </c>
      <c r="F9">
        <f>GT_Spot!T9</f>
        <v>0</v>
      </c>
      <c r="G9">
        <f>PPCL_NG!T9</f>
        <v>56.09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70.002165056956144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819.1144519424962</v>
      </c>
      <c r="P9" s="36">
        <v>75.247128848868712</v>
      </c>
      <c r="Q9" s="36">
        <v>26.706932705558103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442.99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543.29</v>
      </c>
      <c r="AB9" s="75">
        <f>-STOA!P9</f>
        <v>0</v>
      </c>
      <c r="AC9">
        <f t="shared" si="0"/>
        <v>18.480474814778436</v>
      </c>
      <c r="AD9">
        <f t="shared" si="1"/>
        <v>2024.9153004515415</v>
      </c>
      <c r="AE9">
        <f>'IDT-1'!F9</f>
        <v>0</v>
      </c>
      <c r="AF9" s="24"/>
      <c r="AG9">
        <f t="shared" si="2"/>
        <v>2024.9153004515415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-78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8.1814710000000002</v>
      </c>
      <c r="E10">
        <f>GT_NG!T10</f>
        <v>10.166344746853964</v>
      </c>
      <c r="F10">
        <f>GT_Spot!T10</f>
        <v>0</v>
      </c>
      <c r="G10">
        <f>PPCL_NG!T10</f>
        <v>56.09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70.002132605227061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817.8906187956344</v>
      </c>
      <c r="P10" s="36">
        <v>75.247128848868712</v>
      </c>
      <c r="Q10" s="36">
        <v>26.706932705558103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447.59000000000003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543.29</v>
      </c>
      <c r="AB10" s="75">
        <f>-STOA!P10</f>
        <v>0</v>
      </c>
      <c r="AC10">
        <f t="shared" si="0"/>
        <v>18.720613286872499</v>
      </c>
      <c r="AD10">
        <f t="shared" si="1"/>
        <v>2003.0512963808567</v>
      </c>
      <c r="AE10">
        <f>'IDT-1'!F10</f>
        <v>0</v>
      </c>
      <c r="AF10" s="24"/>
      <c r="AG10">
        <f t="shared" si="2"/>
        <v>2003.0512963808567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-103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8.1814710000000002</v>
      </c>
      <c r="E11">
        <f>GT_NG!T11</f>
        <v>10.166344746853964</v>
      </c>
      <c r="F11">
        <f>GT_Spot!T11</f>
        <v>0</v>
      </c>
      <c r="G11">
        <f>PPCL_NG!T11</f>
        <v>56.09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70.000930207835012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818.83323425901074</v>
      </c>
      <c r="P11" s="36">
        <v>75.247128848868712</v>
      </c>
      <c r="Q11" s="36">
        <v>26.706932705558103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450.63000000000005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116.8</v>
      </c>
      <c r="Z11" s="34">
        <f>IEX!P11</f>
        <v>0</v>
      </c>
      <c r="AA11" s="75">
        <f>STOA!J11</f>
        <v>349.96</v>
      </c>
      <c r="AB11" s="75">
        <f>-STOA!P11</f>
        <v>0</v>
      </c>
      <c r="AC11">
        <f t="shared" si="0"/>
        <v>17.890955055779653</v>
      </c>
      <c r="AD11">
        <f t="shared" si="1"/>
        <v>1957.3323676779341</v>
      </c>
      <c r="AE11">
        <f>'IDT-1'!F11</f>
        <v>0</v>
      </c>
      <c r="AF11" s="24"/>
      <c r="AG11">
        <f t="shared" si="2"/>
        <v>1957.3323676779341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-77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8.1814710000000002</v>
      </c>
      <c r="E12">
        <f>GT_NG!T12</f>
        <v>10.166344746853964</v>
      </c>
      <c r="F12">
        <f>GT_Spot!T12</f>
        <v>0</v>
      </c>
      <c r="G12">
        <f>PPCL_NG!T12</f>
        <v>56.09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70.000930207835012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816.746723839541</v>
      </c>
      <c r="P12" s="36">
        <v>75.247128848868712</v>
      </c>
      <c r="Q12" s="36">
        <v>26.706932705558103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450.97000000000008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101.36</v>
      </c>
      <c r="Z12" s="34">
        <f>IEX!P12</f>
        <v>0</v>
      </c>
      <c r="AA12" s="75">
        <f>STOA!J12</f>
        <v>349.96</v>
      </c>
      <c r="AB12" s="75">
        <f>-STOA!P12</f>
        <v>0</v>
      </c>
      <c r="AC12">
        <f t="shared" si="0"/>
        <v>17.805886472330329</v>
      </c>
      <c r="AD12">
        <f t="shared" si="1"/>
        <v>1933.2309258419136</v>
      </c>
      <c r="AE12">
        <f>'IDT-1'!F12</f>
        <v>0</v>
      </c>
      <c r="AF12" s="24"/>
      <c r="AG12">
        <f t="shared" si="2"/>
        <v>1933.2309258419136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-84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8.1814710000000002</v>
      </c>
      <c r="E13">
        <f>GT_NG!T13</f>
        <v>10.166344746853964</v>
      </c>
      <c r="F13">
        <f>GT_Spot!T13</f>
        <v>0</v>
      </c>
      <c r="G13">
        <f>PPCL_NG!T13</f>
        <v>56.09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816.746723839541</v>
      </c>
      <c r="P13" s="36">
        <v>75.247128848868712</v>
      </c>
      <c r="Q13" s="36">
        <v>26.706932705558103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451.13000000000005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82.05</v>
      </c>
      <c r="Z13" s="34">
        <f>IEX!P13</f>
        <v>0</v>
      </c>
      <c r="AA13" s="75">
        <f>STOA!J13</f>
        <v>349.96</v>
      </c>
      <c r="AB13" s="75">
        <f>-STOA!P13</f>
        <v>0</v>
      </c>
      <c r="AC13">
        <f t="shared" si="0"/>
        <v>17.568778239060514</v>
      </c>
      <c r="AD13">
        <f t="shared" si="1"/>
        <v>1923.3171038673486</v>
      </c>
      <c r="AE13">
        <f>'IDT-1'!F13</f>
        <v>0</v>
      </c>
      <c r="AF13" s="24"/>
      <c r="AG13">
        <f t="shared" si="2"/>
        <v>1923.3171038673486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-75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8.1814710000000002</v>
      </c>
      <c r="E14">
        <f>GT_NG!T14</f>
        <v>10.166344746853964</v>
      </c>
      <c r="F14">
        <f>GT_Spot!T14</f>
        <v>0</v>
      </c>
      <c r="G14">
        <f>PPCL_NG!T14</f>
        <v>56.09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70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816.746723839541</v>
      </c>
      <c r="P14" s="36">
        <v>75.247128848868712</v>
      </c>
      <c r="Q14" s="36">
        <v>26.706932705558103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451.13000000000005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55.99</v>
      </c>
      <c r="Z14" s="34">
        <f>IEX!P14</f>
        <v>0</v>
      </c>
      <c r="AA14" s="75">
        <f>STOA!J14</f>
        <v>349.96</v>
      </c>
      <c r="AB14" s="75">
        <f>-STOA!P14</f>
        <v>0</v>
      </c>
      <c r="AC14">
        <f t="shared" si="0"/>
        <v>17.307518450436071</v>
      </c>
      <c r="AD14">
        <f t="shared" si="1"/>
        <v>1902.5183636559732</v>
      </c>
      <c r="AE14">
        <f>'IDT-1'!F14</f>
        <v>0</v>
      </c>
      <c r="AF14" s="24"/>
      <c r="AG14">
        <f t="shared" si="2"/>
        <v>1902.5183636559732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8.1814710000000002</v>
      </c>
      <c r="E15">
        <f>GT_NG!T15</f>
        <v>10.166344746853964</v>
      </c>
      <c r="F15">
        <f>GT_Spot!T15</f>
        <v>0</v>
      </c>
      <c r="G15">
        <f>PPCL_NG!T15</f>
        <v>56.09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70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812.8460237818191</v>
      </c>
      <c r="P15" s="36">
        <v>75.247128848868712</v>
      </c>
      <c r="Q15" s="36">
        <v>26.706932705558103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451.44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31.85</v>
      </c>
      <c r="Z15" s="34">
        <f>IEX!P15</f>
        <v>0</v>
      </c>
      <c r="AA15" s="75">
        <f>STOA!J15</f>
        <v>349.68</v>
      </c>
      <c r="AB15" s="75">
        <f>-STOA!P15</f>
        <v>0</v>
      </c>
      <c r="AC15">
        <f t="shared" si="0"/>
        <v>17.19082477809965</v>
      </c>
      <c r="AD15">
        <f t="shared" si="1"/>
        <v>1860.6243572705876</v>
      </c>
      <c r="AE15">
        <f>'IDT-1'!F15</f>
        <v>0</v>
      </c>
      <c r="AF15" s="24"/>
      <c r="AG15">
        <f t="shared" si="2"/>
        <v>1860.6243572705876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-84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8.1814710000000002</v>
      </c>
      <c r="E16">
        <f>GT_NG!T16</f>
        <v>10.166344746853964</v>
      </c>
      <c r="F16">
        <f>GT_Spot!T16</f>
        <v>0</v>
      </c>
      <c r="G16">
        <f>PPCL_NG!T16</f>
        <v>56.09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70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812.84215474026962</v>
      </c>
      <c r="P16" s="36">
        <v>75.247128848868712</v>
      </c>
      <c r="Q16" s="36">
        <v>26.706932705558103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451.77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349.68</v>
      </c>
      <c r="AB16" s="75">
        <f>-STOA!P16</f>
        <v>0</v>
      </c>
      <c r="AC16">
        <f t="shared" si="0"/>
        <v>16.88366848952619</v>
      </c>
      <c r="AD16">
        <f t="shared" si="1"/>
        <v>1834.4076445176115</v>
      </c>
      <c r="AE16">
        <f>'IDT-1'!F16</f>
        <v>0</v>
      </c>
      <c r="AF16" s="24"/>
      <c r="AG16">
        <f t="shared" si="2"/>
        <v>1834.4076445176115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-79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8.1814710000000002</v>
      </c>
      <c r="E17">
        <f>GT_NG!T17</f>
        <v>10.166344746853964</v>
      </c>
      <c r="F17">
        <f>GT_Spot!T17</f>
        <v>0</v>
      </c>
      <c r="G17">
        <f>PPCL_NG!T17</f>
        <v>56.09</v>
      </c>
      <c r="H17">
        <f>PPCL_Spot!T17</f>
        <v>0</v>
      </c>
      <c r="I17">
        <f>Bawana_NG!T17</f>
        <v>69.607411882807838</v>
      </c>
      <c r="J17">
        <f>Bawana_RLNG!T17</f>
        <v>0</v>
      </c>
      <c r="K17">
        <f>Bawana_Spot!T17</f>
        <v>70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812.84215474026962</v>
      </c>
      <c r="P17" s="36">
        <v>75.247128848868712</v>
      </c>
      <c r="Q17" s="36">
        <v>26.706932705558103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448.11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349.68</v>
      </c>
      <c r="AB17" s="75">
        <f>-STOA!P17</f>
        <v>0</v>
      </c>
      <c r="AC17">
        <f t="shared" si="0"/>
        <v>16.971521797379289</v>
      </c>
      <c r="AD17">
        <f t="shared" si="1"/>
        <v>1816.6599221269789</v>
      </c>
      <c r="AE17">
        <f>'IDT-1'!F17</f>
        <v>0</v>
      </c>
      <c r="AF17" s="24"/>
      <c r="AG17">
        <f t="shared" si="2"/>
        <v>1816.6599221269789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-93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8.1814710000000002</v>
      </c>
      <c r="E18">
        <f>GT_NG!T18</f>
        <v>10.166344746853964</v>
      </c>
      <c r="F18">
        <f>GT_Spot!T18</f>
        <v>0</v>
      </c>
      <c r="G18">
        <f>PPCL_NG!T18</f>
        <v>56.09</v>
      </c>
      <c r="H18">
        <f>PPCL_Spot!T18</f>
        <v>0</v>
      </c>
      <c r="I18">
        <f>Bawana_NG!T18</f>
        <v>69.607411882807838</v>
      </c>
      <c r="J18">
        <f>Bawana_RLNG!T18</f>
        <v>0</v>
      </c>
      <c r="K18">
        <f>Bawana_Spot!T18</f>
        <v>70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812.84215474026962</v>
      </c>
      <c r="P18" s="36">
        <v>75.247128848868712</v>
      </c>
      <c r="Q18" s="36">
        <v>26.706932705558103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448.44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349.68</v>
      </c>
      <c r="AB18" s="75">
        <f>-STOA!P18</f>
        <v>0</v>
      </c>
      <c r="AC18">
        <f t="shared" si="0"/>
        <v>17.160659267326849</v>
      </c>
      <c r="AD18">
        <f t="shared" si="1"/>
        <v>1794.8007846570315</v>
      </c>
      <c r="AE18">
        <f>'IDT-1'!F18</f>
        <v>0</v>
      </c>
      <c r="AF18" s="24"/>
      <c r="AG18">
        <f t="shared" si="2"/>
        <v>1794.8007846570315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-115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8.1814710000000002</v>
      </c>
      <c r="E19">
        <f>GT_NG!T19</f>
        <v>10.166344746853964</v>
      </c>
      <c r="F19">
        <f>GT_Spot!T19</f>
        <v>0</v>
      </c>
      <c r="G19">
        <f>PPCL_NG!T19</f>
        <v>56.09</v>
      </c>
      <c r="H19">
        <f>PPCL_Spot!T19</f>
        <v>0</v>
      </c>
      <c r="I19">
        <f>Bawana_NG!T19</f>
        <v>69.607411882807838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812.84215474026962</v>
      </c>
      <c r="P19" s="36">
        <v>75.247128848868712</v>
      </c>
      <c r="Q19" s="36">
        <v>26.706932705558103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448.21000000000004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349.40999999999997</v>
      </c>
      <c r="AB19" s="75">
        <f>-STOA!P19</f>
        <v>0</v>
      </c>
      <c r="AC19">
        <f t="shared" si="0"/>
        <v>16.676449586003738</v>
      </c>
      <c r="AD19">
        <f t="shared" si="1"/>
        <v>1771.7849943383546</v>
      </c>
      <c r="AE19">
        <f>'IDT-1'!F19</f>
        <v>0</v>
      </c>
      <c r="AF19" s="24"/>
      <c r="AG19">
        <f t="shared" si="2"/>
        <v>1771.7849943383546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-98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8.1814710000000002</v>
      </c>
      <c r="E20">
        <f>GT_NG!T20</f>
        <v>10.166344746853964</v>
      </c>
      <c r="F20">
        <f>GT_Spot!T20</f>
        <v>0</v>
      </c>
      <c r="G20">
        <f>PPCL_NG!T20</f>
        <v>56.09</v>
      </c>
      <c r="H20">
        <f>PPCL_Spot!T20</f>
        <v>0</v>
      </c>
      <c r="I20">
        <f>Bawana_NG!T20</f>
        <v>69.607411882807838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810.13636600967948</v>
      </c>
      <c r="P20" s="36">
        <v>75.247128848868712</v>
      </c>
      <c r="Q20" s="36">
        <v>26.706932705558103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448.38000000000005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349.40999999999997</v>
      </c>
      <c r="AB20" s="75">
        <f>-STOA!P20</f>
        <v>0</v>
      </c>
      <c r="AC20">
        <f t="shared" si="0"/>
        <v>16.858456746064121</v>
      </c>
      <c r="AD20">
        <f t="shared" si="1"/>
        <v>1745.0671984477042</v>
      </c>
      <c r="AE20">
        <f>'IDT-1'!F20</f>
        <v>0</v>
      </c>
      <c r="AF20" s="24"/>
      <c r="AG20">
        <f t="shared" si="2"/>
        <v>1745.0671984477042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-122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8.1814710000000002</v>
      </c>
      <c r="E21">
        <f>GT_NG!T21</f>
        <v>10.166344746853964</v>
      </c>
      <c r="F21">
        <f>GT_Spot!T21</f>
        <v>0</v>
      </c>
      <c r="G21">
        <f>PPCL_NG!T21</f>
        <v>56.09</v>
      </c>
      <c r="H21">
        <f>PPCL_Spot!T21</f>
        <v>0</v>
      </c>
      <c r="I21">
        <f>Bawana_NG!T21</f>
        <v>69.607411882807838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723.87700243098607</v>
      </c>
      <c r="P21" s="36">
        <v>75.247128848868712</v>
      </c>
      <c r="Q21" s="36">
        <v>26.706932705558103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448.71000000000004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349.40999999999997</v>
      </c>
      <c r="AB21" s="75">
        <f>-STOA!P21</f>
        <v>0</v>
      </c>
      <c r="AC21">
        <f t="shared" si="0"/>
        <v>15.577553682160412</v>
      </c>
      <c r="AD21">
        <f t="shared" si="1"/>
        <v>1726.4187379329139</v>
      </c>
      <c r="AE21">
        <f>'IDT-1'!F21</f>
        <v>0</v>
      </c>
      <c r="AF21" s="24"/>
      <c r="AG21">
        <f t="shared" si="2"/>
        <v>1726.4187379329139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-56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8.1814710000000002</v>
      </c>
      <c r="E22">
        <f>GT_NG!T22</f>
        <v>10.166344746853964</v>
      </c>
      <c r="F22">
        <f>GT_Spot!T22</f>
        <v>0</v>
      </c>
      <c r="G22">
        <f>PPCL_NG!T22</f>
        <v>56.09</v>
      </c>
      <c r="H22">
        <f>PPCL_Spot!T22</f>
        <v>0</v>
      </c>
      <c r="I22">
        <f>Bawana_NG!T22</f>
        <v>69.607411882807838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669.20891561188114</v>
      </c>
      <c r="P22" s="36">
        <v>75.247128848868712</v>
      </c>
      <c r="Q22" s="36">
        <v>26.706932705558103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449.04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349.40999999999997</v>
      </c>
      <c r="AB22" s="75">
        <f>-STOA!P22</f>
        <v>0</v>
      </c>
      <c r="AC22">
        <f t="shared" si="0"/>
        <v>14.850036705683481</v>
      </c>
      <c r="AD22">
        <f t="shared" si="1"/>
        <v>1704.808168090286</v>
      </c>
      <c r="AE22">
        <f>'IDT-1'!F22</f>
        <v>0</v>
      </c>
      <c r="AF22" s="24"/>
      <c r="AG22">
        <f t="shared" si="2"/>
        <v>1704.808168090286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-24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8.1814710000000002</v>
      </c>
      <c r="E23">
        <f>GT_NG!T23</f>
        <v>10.166344746853964</v>
      </c>
      <c r="F23">
        <f>GT_Spot!T23</f>
        <v>0</v>
      </c>
      <c r="G23">
        <f>PPCL_NG!T23</f>
        <v>56.09</v>
      </c>
      <c r="H23">
        <f>PPCL_Spot!T23</f>
        <v>0</v>
      </c>
      <c r="I23">
        <f>Bawana_NG!T23</f>
        <v>69.607411882807838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665.03119420224493</v>
      </c>
      <c r="P23" s="36">
        <v>75.247128848868712</v>
      </c>
      <c r="Q23" s="36">
        <v>26.706932705558103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448.79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349.03</v>
      </c>
      <c r="AB23" s="75">
        <f>-STOA!P23</f>
        <v>0</v>
      </c>
      <c r="AC23">
        <f t="shared" si="0"/>
        <v>15.055315419864321</v>
      </c>
      <c r="AD23">
        <f t="shared" si="1"/>
        <v>1670.7951679664691</v>
      </c>
      <c r="AE23">
        <f>'IDT-1'!F23</f>
        <v>0</v>
      </c>
      <c r="AF23" s="24"/>
      <c r="AG23">
        <f t="shared" si="2"/>
        <v>1670.7951679664691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-53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8.1814710000000002</v>
      </c>
      <c r="E24">
        <f>GT_NG!T24</f>
        <v>10.166344746853964</v>
      </c>
      <c r="F24">
        <f>GT_Spot!T24</f>
        <v>0</v>
      </c>
      <c r="G24">
        <f>PPCL_NG!T24</f>
        <v>56.09</v>
      </c>
      <c r="H24">
        <f>PPCL_Spot!T24</f>
        <v>0</v>
      </c>
      <c r="I24">
        <f>Bawana_NG!T24</f>
        <v>69.607411882807838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623.06068015650931</v>
      </c>
      <c r="P24" s="36">
        <v>75.247128848868712</v>
      </c>
      <c r="Q24" s="36">
        <v>26.706932705558103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448.96000000000004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349.03</v>
      </c>
      <c r="AB24" s="75">
        <f>-STOA!P24</f>
        <v>0</v>
      </c>
      <c r="AC24">
        <f t="shared" si="0"/>
        <v>14.636421840081031</v>
      </c>
      <c r="AD24">
        <f t="shared" si="1"/>
        <v>1637.4135475005169</v>
      </c>
      <c r="AE24">
        <f>'IDT-1'!F24</f>
        <v>0</v>
      </c>
      <c r="AF24" s="24"/>
      <c r="AG24">
        <f t="shared" si="2"/>
        <v>1637.4135475005169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-45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8.1814710000000002</v>
      </c>
      <c r="E25">
        <f>GT_NG!T25</f>
        <v>10.166344746853964</v>
      </c>
      <c r="F25">
        <f>GT_Spot!T25</f>
        <v>0</v>
      </c>
      <c r="G25">
        <f>PPCL_NG!T25</f>
        <v>56.09</v>
      </c>
      <c r="H25">
        <f>PPCL_Spot!T25</f>
        <v>0</v>
      </c>
      <c r="I25">
        <f>Bawana_NG!T25</f>
        <v>69.607411882807838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586.78965988382777</v>
      </c>
      <c r="P25" s="36">
        <v>75.247128848868712</v>
      </c>
      <c r="Q25" s="36">
        <v>26.706932705558103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450.23138599999999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349.03</v>
      </c>
      <c r="AB25" s="75">
        <f>-STOA!P25</f>
        <v>0</v>
      </c>
      <c r="AC25">
        <f t="shared" si="0"/>
        <v>14.29159796584117</v>
      </c>
      <c r="AD25">
        <f t="shared" si="1"/>
        <v>1608.758737102075</v>
      </c>
      <c r="AE25">
        <f>'IDT-1'!F25</f>
        <v>0</v>
      </c>
      <c r="AF25" s="24"/>
      <c r="AG25">
        <f t="shared" si="2"/>
        <v>1608.758737102075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-39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8.1814710000000002</v>
      </c>
      <c r="E26">
        <f>GT_NG!T26</f>
        <v>10.166344746853964</v>
      </c>
      <c r="F26">
        <f>GT_Spot!T26</f>
        <v>0</v>
      </c>
      <c r="G26">
        <f>PPCL_NG!T26</f>
        <v>56.09</v>
      </c>
      <c r="H26">
        <f>PPCL_Spot!T26</f>
        <v>0</v>
      </c>
      <c r="I26">
        <f>Bawana_NG!T26</f>
        <v>69.607411882807838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548.17802403119322</v>
      </c>
      <c r="P26" s="36">
        <v>75.247128848868712</v>
      </c>
      <c r="Q26" s="36">
        <v>26.706932705558103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451.60051300000003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349.03</v>
      </c>
      <c r="AB26" s="75">
        <f>-STOA!P26</f>
        <v>0</v>
      </c>
      <c r="AC26">
        <f t="shared" si="0"/>
        <v>13.987232049203929</v>
      </c>
      <c r="AD26">
        <f t="shared" si="1"/>
        <v>1570.8205941660779</v>
      </c>
      <c r="AE26">
        <f>'IDT-1'!F26</f>
        <v>0</v>
      </c>
      <c r="AF26" s="24"/>
      <c r="AG26">
        <f t="shared" si="2"/>
        <v>1570.8205941660779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8.1814710000000002</v>
      </c>
      <c r="E27">
        <f>GT_NG!T27</f>
        <v>10.166344746853964</v>
      </c>
      <c r="F27">
        <f>GT_Spot!T27</f>
        <v>0</v>
      </c>
      <c r="G27">
        <f>PPCL_NG!T27</f>
        <v>56.09</v>
      </c>
      <c r="H27">
        <f>PPCL_Spot!T27</f>
        <v>0</v>
      </c>
      <c r="I27">
        <f>Bawana_NG!T27</f>
        <v>69.607411882807838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544.92788466881768</v>
      </c>
      <c r="P27" s="36">
        <v>75.247128848868712</v>
      </c>
      <c r="Q27" s="36">
        <v>26.706932705558103</v>
      </c>
      <c r="R27" s="38">
        <v>1.83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402.35872699999999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348.76</v>
      </c>
      <c r="AB27" s="75">
        <f>-STOA!P27</f>
        <v>0</v>
      </c>
      <c r="AC27">
        <f t="shared" si="0"/>
        <v>13.516976929810639</v>
      </c>
      <c r="AD27">
        <f t="shared" si="1"/>
        <v>1527.3589239230955</v>
      </c>
      <c r="AE27">
        <f>'IDT-1'!F27</f>
        <v>0</v>
      </c>
      <c r="AF27" s="24"/>
      <c r="AG27">
        <f t="shared" si="2"/>
        <v>1527.3589239230955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-34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8.1814710000000002</v>
      </c>
      <c r="E28">
        <f>GT_NG!T28</f>
        <v>10.166344746853964</v>
      </c>
      <c r="F28">
        <f>GT_Spot!T28</f>
        <v>0</v>
      </c>
      <c r="G28">
        <f>PPCL_NG!T28</f>
        <v>56.09</v>
      </c>
      <c r="H28">
        <f>PPCL_Spot!T28</f>
        <v>0</v>
      </c>
      <c r="I28">
        <f>Bawana_NG!T28</f>
        <v>69.607411882807838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544.92785540001034</v>
      </c>
      <c r="P28" s="36">
        <v>75.247128848868712</v>
      </c>
      <c r="Q28" s="36">
        <v>26.706932705558103</v>
      </c>
      <c r="R28" s="38">
        <v>6.6800000000000006</v>
      </c>
      <c r="S28" s="38">
        <v>0</v>
      </c>
      <c r="T28" s="37">
        <f>SUMPRODUCT(LTA!J28:AN28,LTA!J$101:AN$101,LTA!J$105:AN$105)</f>
        <v>2.0499999999999998</v>
      </c>
      <c r="U28" s="37">
        <f>SUMPRODUCT(LTA!J28:AN28,LTA!J$102:AN$102,LTA!J$105:AN$105)</f>
        <v>406.62172099999998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348.76</v>
      </c>
      <c r="AB28" s="75">
        <f>-STOA!P28</f>
        <v>0</v>
      </c>
      <c r="AC28">
        <f t="shared" si="0"/>
        <v>13.864951723024218</v>
      </c>
      <c r="AD28">
        <f t="shared" si="1"/>
        <v>1506.1739138610744</v>
      </c>
      <c r="AE28">
        <f>'IDT-1'!F28</f>
        <v>0</v>
      </c>
      <c r="AF28" s="24"/>
      <c r="AG28">
        <f t="shared" si="2"/>
        <v>1506.1739138610744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-65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8.1814710000000002</v>
      </c>
      <c r="E29">
        <f>GT_NG!T29</f>
        <v>10.166344746853964</v>
      </c>
      <c r="F29">
        <f>GT_Spot!T29</f>
        <v>0</v>
      </c>
      <c r="G29">
        <f>PPCL_NG!T29</f>
        <v>56.09</v>
      </c>
      <c r="H29">
        <f>PPCL_Spot!T29</f>
        <v>0</v>
      </c>
      <c r="I29">
        <f>Bawana_NG!T29</f>
        <v>69.607411882807838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552.52925121378144</v>
      </c>
      <c r="P29" s="36">
        <v>75.247128848868712</v>
      </c>
      <c r="Q29" s="36">
        <v>7.7211341266343458</v>
      </c>
      <c r="R29" s="38">
        <v>13.34</v>
      </c>
      <c r="S29" s="38">
        <v>0</v>
      </c>
      <c r="T29" s="37">
        <f>SUMPRODUCT(LTA!J29:AN29,LTA!J$101:AN$101,LTA!J$105:AN$105)</f>
        <v>5.5600000000000005</v>
      </c>
      <c r="U29" s="37">
        <f>SUMPRODUCT(LTA!J29:AN29,LTA!J$102:AN$102,LTA!J$105:AN$105)</f>
        <v>411.6884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348.76</v>
      </c>
      <c r="AB29" s="75">
        <f>-STOA!P29</f>
        <v>0</v>
      </c>
      <c r="AC29">
        <f t="shared" si="0"/>
        <v>14.092147471069385</v>
      </c>
      <c r="AD29">
        <f t="shared" si="1"/>
        <v>1486.7989943478767</v>
      </c>
      <c r="AE29">
        <f>'IDT-1'!F29</f>
        <v>0</v>
      </c>
      <c r="AF29" s="24"/>
      <c r="AG29">
        <f t="shared" si="2"/>
        <v>1486.7989943478767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-88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8.1814710000000002</v>
      </c>
      <c r="E30">
        <f>GT_NG!T30</f>
        <v>10.166344746853964</v>
      </c>
      <c r="F30">
        <f>GT_Spot!T30</f>
        <v>0</v>
      </c>
      <c r="G30">
        <f>PPCL_NG!T30</f>
        <v>56.09</v>
      </c>
      <c r="H30">
        <f>PPCL_Spot!T30</f>
        <v>0</v>
      </c>
      <c r="I30">
        <f>Bawana_NG!T30</f>
        <v>69.607411882807838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542.93729942189088</v>
      </c>
      <c r="P30" s="36">
        <v>48.265894011568562</v>
      </c>
      <c r="Q30" s="36">
        <v>7.7211341266343458</v>
      </c>
      <c r="R30" s="38">
        <v>16.959999999999997</v>
      </c>
      <c r="S30" s="38">
        <v>0</v>
      </c>
      <c r="T30" s="37">
        <f>SUMPRODUCT(LTA!J30:AN30,LTA!J$101:AN$101,LTA!J$105:AN$105)</f>
        <v>9.0399999999999991</v>
      </c>
      <c r="U30" s="37">
        <f>SUMPRODUCT(LTA!J30:AN30,LTA!J$102:AN$102,LTA!J$105:AN$105)</f>
        <v>417.64797099999998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348.76</v>
      </c>
      <c r="AB30" s="75">
        <f>-STOA!P30</f>
        <v>0</v>
      </c>
      <c r="AC30">
        <f t="shared" si="0"/>
        <v>13.84380615343485</v>
      </c>
      <c r="AD30">
        <f t="shared" si="1"/>
        <v>1469.5337200363208</v>
      </c>
      <c r="AE30">
        <f>'IDT-1'!F30</f>
        <v>0</v>
      </c>
      <c r="AF30" s="24"/>
      <c r="AG30">
        <f t="shared" si="2"/>
        <v>1469.5337200363208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-82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8.1814710000000002</v>
      </c>
      <c r="E31">
        <f>GT_NG!T31</f>
        <v>10.166344746853964</v>
      </c>
      <c r="F31">
        <f>GT_Spot!T31</f>
        <v>0</v>
      </c>
      <c r="G31">
        <f>PPCL_NG!T31</f>
        <v>56.09</v>
      </c>
      <c r="H31">
        <f>PPCL_Spot!T31</f>
        <v>0</v>
      </c>
      <c r="I31">
        <f>Bawana_NG!T31</f>
        <v>69.607411882807838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542.9373219347342</v>
      </c>
      <c r="P31" s="36">
        <v>19.30906330341984</v>
      </c>
      <c r="Q31" s="36">
        <v>7.7211341266343458</v>
      </c>
      <c r="R31" s="38">
        <v>22.59</v>
      </c>
      <c r="S31" s="38">
        <v>0</v>
      </c>
      <c r="T31" s="37">
        <f>SUMPRODUCT(LTA!J31:AN31,LTA!J$101:AN$101,LTA!J$105:AN$105)</f>
        <v>12.65</v>
      </c>
      <c r="U31" s="37">
        <f>SUMPRODUCT(LTA!J31:AN31,LTA!J$102:AN$102,LTA!J$105:AN$105)</f>
        <v>423.89545399999992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348.4</v>
      </c>
      <c r="AB31" s="75">
        <f>-STOA!P31</f>
        <v>0</v>
      </c>
      <c r="AC31">
        <f t="shared" si="0"/>
        <v>13.65987055999517</v>
      </c>
      <c r="AD31">
        <f t="shared" si="1"/>
        <v>1463.8883304344547</v>
      </c>
      <c r="AE31">
        <f>'IDT-1'!F31</f>
        <v>0</v>
      </c>
      <c r="AF31" s="24"/>
      <c r="AG31">
        <f t="shared" si="2"/>
        <v>1463.8883304344547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-74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8.1814710000000002</v>
      </c>
      <c r="E32">
        <f>GT_NG!T32</f>
        <v>10.166344746853964</v>
      </c>
      <c r="F32">
        <f>GT_Spot!T32</f>
        <v>0</v>
      </c>
      <c r="G32">
        <f>PPCL_NG!T32</f>
        <v>56.09</v>
      </c>
      <c r="H32">
        <f>PPCL_Spot!T32</f>
        <v>0</v>
      </c>
      <c r="I32">
        <f>Bawana_NG!T32</f>
        <v>69.607411882807838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542.93739371912079</v>
      </c>
      <c r="P32" s="36">
        <v>19.30906330341984</v>
      </c>
      <c r="Q32" s="36">
        <v>7.7211341266343458</v>
      </c>
      <c r="R32" s="38">
        <v>22.55</v>
      </c>
      <c r="S32" s="38">
        <v>0</v>
      </c>
      <c r="T32" s="37">
        <f>SUMPRODUCT(LTA!J32:AN32,LTA!J$101:AN$101,LTA!J$105:AN$105)</f>
        <v>18.48</v>
      </c>
      <c r="U32" s="37">
        <f>SUMPRODUCT(LTA!J32:AN32,LTA!J$102:AN$102,LTA!J$105:AN$105)</f>
        <v>431.04013599999996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348.4</v>
      </c>
      <c r="AB32" s="75">
        <f>-STOA!P32</f>
        <v>0</v>
      </c>
      <c r="AC32">
        <f t="shared" si="0"/>
        <v>13.971830277181356</v>
      </c>
      <c r="AD32">
        <f t="shared" si="1"/>
        <v>1452.5111245016553</v>
      </c>
      <c r="AE32">
        <f>'IDT-1'!F32</f>
        <v>0</v>
      </c>
      <c r="AF32" s="24"/>
      <c r="AG32">
        <f t="shared" si="2"/>
        <v>1452.5111245016553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-98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8.1814710000000002</v>
      </c>
      <c r="E33">
        <f>GT_NG!T33</f>
        <v>10.166344746853964</v>
      </c>
      <c r="F33">
        <f>GT_Spot!T33</f>
        <v>0</v>
      </c>
      <c r="G33">
        <f>PPCL_NG!T33</f>
        <v>56.09</v>
      </c>
      <c r="H33">
        <f>PPCL_Spot!T33</f>
        <v>0</v>
      </c>
      <c r="I33">
        <f>Bawana_NG!T33</f>
        <v>69.607411882807838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542.35438822281162</v>
      </c>
      <c r="P33" s="36">
        <v>19.308894360148869</v>
      </c>
      <c r="Q33" s="36">
        <v>17.68</v>
      </c>
      <c r="R33" s="38">
        <v>22.73</v>
      </c>
      <c r="S33" s="38">
        <v>0</v>
      </c>
      <c r="T33" s="37">
        <f>SUMPRODUCT(LTA!J33:AN33,LTA!J$101:AN$101,LTA!J$105:AN$105)</f>
        <v>24.53</v>
      </c>
      <c r="U33" s="37">
        <f>SUMPRODUCT(LTA!J33:AN33,LTA!J$102:AN$102,LTA!J$105:AN$105)</f>
        <v>396.13217699999996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348.4</v>
      </c>
      <c r="AB33" s="75">
        <f>-STOA!P33</f>
        <v>0</v>
      </c>
      <c r="AC33">
        <f t="shared" si="0"/>
        <v>13.420017974280256</v>
      </c>
      <c r="AD33">
        <f t="shared" si="1"/>
        <v>1479.760669238342</v>
      </c>
      <c r="AE33">
        <f>'IDT-1'!F33</f>
        <v>0</v>
      </c>
      <c r="AF33" s="24"/>
      <c r="AG33">
        <f t="shared" si="2"/>
        <v>1479.760669238342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-52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8.1814710000000002</v>
      </c>
      <c r="E34">
        <f>GT_NG!T34</f>
        <v>10.166344746853964</v>
      </c>
      <c r="F34">
        <f>GT_Spot!T34</f>
        <v>0</v>
      </c>
      <c r="G34">
        <f>PPCL_NG!T34</f>
        <v>56.09</v>
      </c>
      <c r="H34">
        <f>PPCL_Spot!T34</f>
        <v>0</v>
      </c>
      <c r="I34">
        <f>Bawana_NG!T34</f>
        <v>69.607411882807838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542.23517857950685</v>
      </c>
      <c r="P34" s="36">
        <v>19.308674583018739</v>
      </c>
      <c r="Q34" s="36">
        <v>17.68</v>
      </c>
      <c r="R34" s="38">
        <v>24.339999999999996</v>
      </c>
      <c r="S34" s="38">
        <v>0</v>
      </c>
      <c r="T34" s="37">
        <f>SUMPRODUCT(LTA!J34:AN34,LTA!J$101:AN$101,LTA!J$105:AN$105)</f>
        <v>32.49</v>
      </c>
      <c r="U34" s="37">
        <f>SUMPRODUCT(LTA!J34:AN34,LTA!J$102:AN$102,LTA!J$105:AN$105)</f>
        <v>404.12782299999998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348.4</v>
      </c>
      <c r="AB34" s="75">
        <f>-STOA!P34</f>
        <v>0</v>
      </c>
      <c r="AC34">
        <f t="shared" si="0"/>
        <v>13.761402821221054</v>
      </c>
      <c r="AD34">
        <f t="shared" si="1"/>
        <v>1473.8655009709664</v>
      </c>
      <c r="AE34">
        <f>'IDT-1'!F34</f>
        <v>0</v>
      </c>
      <c r="AF34" s="24"/>
      <c r="AG34">
        <f t="shared" si="2"/>
        <v>1473.8655009709664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-75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8.1814710000000002</v>
      </c>
      <c r="E35">
        <f>GT_NG!T35</f>
        <v>10.166344746853964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69.607411882807838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535.85026667066597</v>
      </c>
      <c r="P35" s="36">
        <v>19.308674583018739</v>
      </c>
      <c r="Q35" s="36">
        <v>17.68</v>
      </c>
      <c r="R35" s="38">
        <v>24.49</v>
      </c>
      <c r="S35" s="38">
        <v>0</v>
      </c>
      <c r="T35" s="37">
        <f>SUMPRODUCT(LTA!J35:AN35,LTA!J$101:AN$101,LTA!J$105:AN$105)</f>
        <v>40.630000000000003</v>
      </c>
      <c r="U35" s="37">
        <f>SUMPRODUCT(LTA!J35:AN35,LTA!J$102:AN$102,LTA!J$105:AN$105)</f>
        <v>413.28769599999998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348.02</v>
      </c>
      <c r="AB35" s="75">
        <f>-STOA!P35</f>
        <v>0</v>
      </c>
      <c r="AC35">
        <f t="shared" si="0"/>
        <v>13.868098809836567</v>
      </c>
      <c r="AD35">
        <f t="shared" si="1"/>
        <v>1482.44376607351</v>
      </c>
      <c r="AE35">
        <f>'IDT-1'!F35</f>
        <v>0</v>
      </c>
      <c r="AF35" s="24"/>
      <c r="AG35">
        <f t="shared" si="2"/>
        <v>1482.44376607351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-77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8.1814710000000002</v>
      </c>
      <c r="E36">
        <f>GT_NG!T36</f>
        <v>10.166344746853964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69.607411882807838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535.85026667066597</v>
      </c>
      <c r="P36" s="36">
        <v>19.308484658243739</v>
      </c>
      <c r="Q36" s="36">
        <v>17.68</v>
      </c>
      <c r="R36" s="38">
        <v>24.81</v>
      </c>
      <c r="S36" s="38">
        <v>0</v>
      </c>
      <c r="T36" s="37">
        <f>SUMPRODUCT(LTA!J36:AN36,LTA!J$101:AN$101,LTA!J$105:AN$105)</f>
        <v>48.74</v>
      </c>
      <c r="U36" s="37">
        <f>SUMPRODUCT(LTA!J36:AN36,LTA!J$102:AN$102,LTA!J$105:AN$105)</f>
        <v>383.72330199999993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348.02</v>
      </c>
      <c r="AB36" s="75">
        <f>-STOA!P36</f>
        <v>0</v>
      </c>
      <c r="AC36">
        <f t="shared" si="0"/>
        <v>13.47878936174623</v>
      </c>
      <c r="AD36">
        <f t="shared" si="1"/>
        <v>1486.6984915968251</v>
      </c>
      <c r="AE36">
        <f>'IDT-1'!F36</f>
        <v>0</v>
      </c>
      <c r="AF36" s="24"/>
      <c r="AG36">
        <f t="shared" si="2"/>
        <v>1486.6984915968251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-52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8.1814710000000002</v>
      </c>
      <c r="E37">
        <f>GT_NG!T37</f>
        <v>10.166344746853964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69.607411882807838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536.77376430070046</v>
      </c>
      <c r="P37" s="36">
        <v>19.308275584925877</v>
      </c>
      <c r="Q37" s="36">
        <v>17.68</v>
      </c>
      <c r="R37" s="38">
        <v>23.4</v>
      </c>
      <c r="S37" s="38">
        <v>0</v>
      </c>
      <c r="T37" s="37">
        <f>SUMPRODUCT(LTA!J37:AN37,LTA!J$101:AN$101,LTA!J$105:AN$105)</f>
        <v>56.85</v>
      </c>
      <c r="U37" s="37">
        <f>SUMPRODUCT(LTA!J37:AN37,LTA!J$102:AN$102,LTA!J$105:AN$105)</f>
        <v>391.80375699999991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348.02</v>
      </c>
      <c r="AB37" s="75">
        <f>-STOA!P37</f>
        <v>0</v>
      </c>
      <c r="AC37">
        <f t="shared" si="0"/>
        <v>13.678470069421763</v>
      </c>
      <c r="AD37">
        <f t="shared" si="1"/>
        <v>1494.2025544458663</v>
      </c>
      <c r="AE37">
        <f>'IDT-1'!F37</f>
        <v>0</v>
      </c>
      <c r="AF37" s="24"/>
      <c r="AG37">
        <f t="shared" si="2"/>
        <v>1494.2025544458663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8.1814710000000002</v>
      </c>
      <c r="E38">
        <f>GT_NG!T38</f>
        <v>10.166344746853964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69.607411882807838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535.45112114642643</v>
      </c>
      <c r="P38" s="36">
        <v>19.308275584925877</v>
      </c>
      <c r="Q38" s="36">
        <v>17.68</v>
      </c>
      <c r="R38" s="38">
        <v>22.95</v>
      </c>
      <c r="S38" s="38">
        <v>0</v>
      </c>
      <c r="T38" s="37">
        <f>SUMPRODUCT(LTA!J38:AN38,LTA!J$101:AN$101,LTA!J$105:AN$105)</f>
        <v>63.87</v>
      </c>
      <c r="U38" s="37">
        <f>SUMPRODUCT(LTA!J38:AN38,LTA!J$102:AN$102,LTA!J$105:AN$105)</f>
        <v>399.591993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348.02</v>
      </c>
      <c r="AB38" s="75">
        <f>-STOA!P38</f>
        <v>0</v>
      </c>
      <c r="AC38">
        <f t="shared" si="0"/>
        <v>13.872680626574754</v>
      </c>
      <c r="AD38">
        <f t="shared" si="1"/>
        <v>1497.0439367344395</v>
      </c>
      <c r="AE38">
        <f>'IDT-1'!F38</f>
        <v>0</v>
      </c>
      <c r="AF38" s="24"/>
      <c r="AG38">
        <f t="shared" si="2"/>
        <v>1497.0439367344395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10.078197249048872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69.607411882807838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535.45112114642643</v>
      </c>
      <c r="P39" s="36">
        <v>19.308275584925877</v>
      </c>
      <c r="Q39" s="36">
        <v>17.68</v>
      </c>
      <c r="R39" s="38">
        <v>21.597750234350592</v>
      </c>
      <c r="S39" s="38">
        <v>0</v>
      </c>
      <c r="T39" s="37">
        <f>SUMPRODUCT(LTA!J39:AN39,LTA!J$101:AN$101,LTA!J$105:AN$105)</f>
        <v>69.86</v>
      </c>
      <c r="U39" s="37">
        <f>SUMPRODUCT(LTA!J39:AN39,LTA!J$102:AN$102,LTA!J$105:AN$105)</f>
        <v>445.29052000000001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347.75</v>
      </c>
      <c r="AB39" s="75">
        <f>-STOA!P39</f>
        <v>0</v>
      </c>
      <c r="AC39">
        <f t="shared" si="0"/>
        <v>14.249408135337291</v>
      </c>
      <c r="AD39">
        <f t="shared" si="1"/>
        <v>1551.5580779622223</v>
      </c>
      <c r="AE39">
        <f>'IDT-1'!F39</f>
        <v>0</v>
      </c>
      <c r="AF39" s="24"/>
      <c r="AG39">
        <f t="shared" si="2"/>
        <v>1551.5580779622223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10.078197249048872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69.607411882807838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532.95804024221366</v>
      </c>
      <c r="P40" s="36">
        <v>48.26</v>
      </c>
      <c r="Q40" s="36">
        <v>17.68</v>
      </c>
      <c r="R40" s="38">
        <v>21.32</v>
      </c>
      <c r="S40" s="38">
        <v>0</v>
      </c>
      <c r="T40" s="37">
        <f>SUMPRODUCT(LTA!J40:AN40,LTA!J$101:AN$101,LTA!J$105:AN$105)</f>
        <v>75.789999999999992</v>
      </c>
      <c r="U40" s="37">
        <f>SUMPRODUCT(LTA!J40:AN40,LTA!J$102:AN$102,LTA!J$105:AN$105)</f>
        <v>493.21762099999995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347.75</v>
      </c>
      <c r="AB40" s="75">
        <f>-STOA!P40</f>
        <v>0</v>
      </c>
      <c r="AC40">
        <f t="shared" si="0"/>
        <v>14.904784971810201</v>
      </c>
      <c r="AD40">
        <f t="shared" si="1"/>
        <v>1632.9406954022602</v>
      </c>
      <c r="AE40">
        <f>'IDT-1'!F40</f>
        <v>0</v>
      </c>
      <c r="AF40" s="24"/>
      <c r="AG40">
        <f t="shared" si="2"/>
        <v>1632.9406954022602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-63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10.078197249048872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69.607411882807838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540.92702811994729</v>
      </c>
      <c r="P41" s="36">
        <v>75.239999999999995</v>
      </c>
      <c r="Q41" s="36">
        <v>27.67</v>
      </c>
      <c r="R41" s="38">
        <v>20.916336507504209</v>
      </c>
      <c r="S41" s="38">
        <v>0</v>
      </c>
      <c r="T41" s="37">
        <f>SUMPRODUCT(LTA!J41:AN41,LTA!J$101:AN$101,LTA!J$105:AN$105)</f>
        <v>79.61</v>
      </c>
      <c r="U41" s="37">
        <f>SUMPRODUCT(LTA!J41:AN41,LTA!J$102:AN$102,LTA!J$105:AN$105)</f>
        <v>497.10601699999995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347.75</v>
      </c>
      <c r="AB41" s="75">
        <f>-STOA!P41</f>
        <v>0</v>
      </c>
      <c r="AC41">
        <f t="shared" si="0"/>
        <v>15.097968649024416</v>
      </c>
      <c r="AD41">
        <f t="shared" si="1"/>
        <v>1713.9912321102838</v>
      </c>
      <c r="AE41">
        <f>'IDT-1'!F41</f>
        <v>0</v>
      </c>
      <c r="AF41" s="24"/>
      <c r="AG41">
        <f t="shared" si="2"/>
        <v>1713.9912321102838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-34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10.078197249048872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69.607411882807838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540.70841194282161</v>
      </c>
      <c r="P42" s="36">
        <v>75.239999999999995</v>
      </c>
      <c r="Q42" s="36">
        <v>27.67</v>
      </c>
      <c r="R42" s="38">
        <v>20.85</v>
      </c>
      <c r="S42" s="38">
        <v>0</v>
      </c>
      <c r="T42" s="37">
        <f>SUMPRODUCT(LTA!J42:AN42,LTA!J$101:AN$101,LTA!J$105:AN$105)</f>
        <v>87.37</v>
      </c>
      <c r="U42" s="37">
        <f>SUMPRODUCT(LTA!J42:AN42,LTA!J$102:AN$102,LTA!J$105:AN$105)</f>
        <v>552.61194300000011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347.75</v>
      </c>
      <c r="AB42" s="75">
        <f>-STOA!P42</f>
        <v>0</v>
      </c>
      <c r="AC42">
        <f t="shared" si="0"/>
        <v>15.711720402122419</v>
      </c>
      <c r="AD42">
        <f t="shared" si="1"/>
        <v>1766.3584536725562</v>
      </c>
      <c r="AE42">
        <f>'IDT-1'!F42</f>
        <v>0</v>
      </c>
      <c r="AF42" s="24"/>
      <c r="AG42">
        <f t="shared" si="2"/>
        <v>1766.3584536725562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-44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10.078197249048872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32.005227379353499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535.53753478105887</v>
      </c>
      <c r="P43" s="36">
        <v>75.239999999999995</v>
      </c>
      <c r="Q43" s="36">
        <v>27.67</v>
      </c>
      <c r="R43" s="38">
        <v>20.719999999999995</v>
      </c>
      <c r="S43" s="38">
        <v>0</v>
      </c>
      <c r="T43" s="37">
        <f>SUMPRODUCT(LTA!J43:AN43,LTA!J$101:AN$101,LTA!J$105:AN$105)</f>
        <v>92.05</v>
      </c>
      <c r="U43" s="37">
        <f>SUMPRODUCT(LTA!J43:AN43,LTA!J$102:AN$102,LTA!J$105:AN$105)</f>
        <v>556.51978600000007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339.93999999999994</v>
      </c>
      <c r="AB43" s="75">
        <f>-STOA!P43</f>
        <v>0</v>
      </c>
      <c r="AC43">
        <f t="shared" si="0"/>
        <v>15.398898785550406</v>
      </c>
      <c r="AD43">
        <f t="shared" si="1"/>
        <v>1817.8033375894979</v>
      </c>
      <c r="AE43">
        <f>'IDT-1'!F43</f>
        <v>0</v>
      </c>
      <c r="AF43" s="24"/>
      <c r="AG43">
        <f t="shared" si="2"/>
        <v>1817.8033375894979</v>
      </c>
      <c r="AI43" s="34">
        <f>PXIL!J43</f>
        <v>0</v>
      </c>
      <c r="AJ43" s="34">
        <f>PXIL!P43</f>
        <v>0</v>
      </c>
      <c r="AK43" s="34">
        <f>RTM_IEX!J43</f>
        <v>9.65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10.078197249048872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32.005227379353499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560.91183169099986</v>
      </c>
      <c r="P44" s="36">
        <v>75.239999999999995</v>
      </c>
      <c r="Q44" s="36">
        <v>27.67</v>
      </c>
      <c r="R44" s="38">
        <v>20.719999999999995</v>
      </c>
      <c r="S44" s="38">
        <v>0</v>
      </c>
      <c r="T44" s="37">
        <f>SUMPRODUCT(LTA!J44:AN44,LTA!J$101:AN$101,LTA!J$105:AN$105)</f>
        <v>98.65</v>
      </c>
      <c r="U44" s="37">
        <f>SUMPRODUCT(LTA!J44:AN44,LTA!J$102:AN$102,LTA!J$105:AN$105)</f>
        <v>559.24255800000003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339.93999999999994</v>
      </c>
      <c r="AB44" s="75">
        <f>-STOA!P44</f>
        <v>0</v>
      </c>
      <c r="AC44">
        <f t="shared" si="0"/>
        <v>15.690354164393911</v>
      </c>
      <c r="AD44">
        <f t="shared" si="1"/>
        <v>1852.2089511205957</v>
      </c>
      <c r="AE44">
        <f>'IDT-1'!F44</f>
        <v>0</v>
      </c>
      <c r="AF44" s="24"/>
      <c r="AG44">
        <f t="shared" si="2"/>
        <v>1852.2089511205957</v>
      </c>
      <c r="AI44" s="34">
        <f>PXIL!J44</f>
        <v>0</v>
      </c>
      <c r="AJ44" s="34">
        <f>PXIL!P44</f>
        <v>0</v>
      </c>
      <c r="AK44" s="34">
        <f>RTM_IEX!J44</f>
        <v>9.65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10.078197249048872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69.607411882807838</v>
      </c>
      <c r="J45">
        <f>Bawana_RLNG!T45</f>
        <v>0</v>
      </c>
      <c r="K45">
        <f>Bawana_Spot!T45</f>
        <v>32.005227379353499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560.89305226158694</v>
      </c>
      <c r="P45" s="36">
        <v>75.239999999999995</v>
      </c>
      <c r="Q45" s="36">
        <v>27.67</v>
      </c>
      <c r="R45" s="38">
        <v>20.46</v>
      </c>
      <c r="S45" s="38">
        <v>0</v>
      </c>
      <c r="T45" s="37">
        <f>SUMPRODUCT(LTA!J45:AN45,LTA!J$101:AN$101,LTA!J$105:AN$105)</f>
        <v>104.38</v>
      </c>
      <c r="U45" s="37">
        <f>SUMPRODUCT(LTA!J45:AN45,LTA!J$102:AN$102,LTA!J$105:AN$105)</f>
        <v>560.65340200000014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339.93999999999994</v>
      </c>
      <c r="AB45" s="75">
        <f>-STOA!P45</f>
        <v>0</v>
      </c>
      <c r="AC45">
        <f t="shared" si="0"/>
        <v>15.747996606491496</v>
      </c>
      <c r="AD45">
        <f t="shared" si="1"/>
        <v>1859.0135041663057</v>
      </c>
      <c r="AE45">
        <f>'IDT-1'!F45</f>
        <v>0</v>
      </c>
      <c r="AF45" s="24"/>
      <c r="AG45">
        <f t="shared" si="2"/>
        <v>1859.0135041663057</v>
      </c>
      <c r="AI45" s="34">
        <f>PXIL!J45</f>
        <v>0</v>
      </c>
      <c r="AJ45" s="34">
        <f>PXIL!P45</f>
        <v>0</v>
      </c>
      <c r="AK45" s="34">
        <f>RTM_IEX!J45</f>
        <v>9.65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10.078197249048872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69.607411882807838</v>
      </c>
      <c r="J46">
        <f>Bawana_RLNG!T46</f>
        <v>0</v>
      </c>
      <c r="K46">
        <f>Bawana_Spot!T46</f>
        <v>32.005227379353499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597.75943248940564</v>
      </c>
      <c r="P46" s="36">
        <v>75.239999999999995</v>
      </c>
      <c r="Q46" s="36">
        <v>27.67</v>
      </c>
      <c r="R46" s="38">
        <v>20.46</v>
      </c>
      <c r="S46" s="38">
        <v>0</v>
      </c>
      <c r="T46" s="37">
        <f>SUMPRODUCT(LTA!J46:AN46,LTA!J$101:AN$101,LTA!J$105:AN$105)</f>
        <v>107.8</v>
      </c>
      <c r="U46" s="37">
        <f>SUMPRODUCT(LTA!J46:AN46,LTA!J$102:AN$102,LTA!J$105:AN$105)</f>
        <v>562.45830200000012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339.93999999999994</v>
      </c>
      <c r="AB46" s="75">
        <f>-STOA!P46</f>
        <v>0</v>
      </c>
      <c r="AC46">
        <f t="shared" si="0"/>
        <v>16.020503360405176</v>
      </c>
      <c r="AD46">
        <f t="shared" si="1"/>
        <v>1891.1822776402109</v>
      </c>
      <c r="AE46">
        <f>'IDT-1'!F46</f>
        <v>0</v>
      </c>
      <c r="AF46" s="24"/>
      <c r="AG46">
        <f t="shared" si="2"/>
        <v>1891.1822776402109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10.078197249048872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69.607411882807838</v>
      </c>
      <c r="J47">
        <f>Bawana_RLNG!T47</f>
        <v>0</v>
      </c>
      <c r="K47">
        <f>Bawana_Spot!T47</f>
        <v>32.005227379353499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646.27661857598514</v>
      </c>
      <c r="P47" s="36">
        <v>75.239999999999995</v>
      </c>
      <c r="Q47" s="36">
        <v>26.710000000000004</v>
      </c>
      <c r="R47" s="38">
        <v>20.336754583750785</v>
      </c>
      <c r="S47" s="38">
        <v>0</v>
      </c>
      <c r="T47" s="37">
        <f>SUMPRODUCT(LTA!J47:AN47,LTA!J$101:AN$101,LTA!J$105:AN$105)</f>
        <v>108.24</v>
      </c>
      <c r="U47" s="37">
        <f>SUMPRODUCT(LTA!J47:AN47,LTA!J$102:AN$102,LTA!J$105:AN$105)</f>
        <v>562.6847479999999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339.56999999999994</v>
      </c>
      <c r="AB47" s="75">
        <f>-STOA!P47</f>
        <v>0</v>
      </c>
      <c r="AC47">
        <f t="shared" si="0"/>
        <v>16.633217551558172</v>
      </c>
      <c r="AD47">
        <f t="shared" si="1"/>
        <v>1913.2999501193879</v>
      </c>
      <c r="AE47">
        <f>'IDT-1'!F47</f>
        <v>0</v>
      </c>
      <c r="AF47" s="24"/>
      <c r="AG47">
        <f t="shared" si="2"/>
        <v>1913.2999501193879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-25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10.078197249048872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69.607411882807838</v>
      </c>
      <c r="J48">
        <f>Bawana_RLNG!T48</f>
        <v>0</v>
      </c>
      <c r="K48">
        <f>Bawana_Spot!T48</f>
        <v>32.005227379353499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689.71535477502198</v>
      </c>
      <c r="P48" s="36">
        <v>75.239999999999995</v>
      </c>
      <c r="Q48" s="36">
        <v>26.710000000000004</v>
      </c>
      <c r="R48" s="38">
        <v>20.56</v>
      </c>
      <c r="S48" s="38">
        <v>0</v>
      </c>
      <c r="T48" s="37">
        <f>SUMPRODUCT(LTA!J48:AN48,LTA!J$101:AN$101,LTA!J$105:AN$105)</f>
        <v>109.28</v>
      </c>
      <c r="U48" s="37">
        <f>SUMPRODUCT(LTA!J48:AN48,LTA!J$102:AN$102,LTA!J$105:AN$105)</f>
        <v>563.024497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339.56999999999994</v>
      </c>
      <c r="AB48" s="75">
        <f>-STOA!P48</f>
        <v>0</v>
      </c>
      <c r="AC48">
        <f t="shared" si="0"/>
        <v>17.138635454599914</v>
      </c>
      <c r="AD48">
        <f t="shared" si="1"/>
        <v>1942.8362628316324</v>
      </c>
      <c r="AE48">
        <f>'IDT-1'!F48</f>
        <v>0</v>
      </c>
      <c r="AF48" s="24"/>
      <c r="AG48">
        <f t="shared" si="2"/>
        <v>1942.8362628316324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10.078197249048872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69.607411882807838</v>
      </c>
      <c r="J49">
        <f>Bawana_RLNG!T49</f>
        <v>0</v>
      </c>
      <c r="K49">
        <f>Bawana_Spot!T49</f>
        <v>32.005227379353499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657.40186924072646</v>
      </c>
      <c r="P49" s="36">
        <v>75.239999999999995</v>
      </c>
      <c r="Q49" s="36">
        <v>26.710000000000004</v>
      </c>
      <c r="R49" s="38">
        <v>21.016223397913848</v>
      </c>
      <c r="S49" s="38">
        <v>0</v>
      </c>
      <c r="T49" s="37">
        <f>SUMPRODUCT(LTA!J49:AN49,LTA!J$101:AN$101,LTA!J$105:AN$105)</f>
        <v>109.28</v>
      </c>
      <c r="U49" s="37">
        <f>SUMPRODUCT(LTA!J49:AN49,LTA!J$102:AN$102,LTA!J$105:AN$105)</f>
        <v>564.02332199999989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339.56999999999994</v>
      </c>
      <c r="AB49" s="75">
        <f>-STOA!P49</f>
        <v>0</v>
      </c>
      <c r="AC49">
        <f t="shared" si="0"/>
        <v>16.864902273658743</v>
      </c>
      <c r="AD49">
        <f t="shared" si="1"/>
        <v>1990.8615588761916</v>
      </c>
      <c r="AE49">
        <f>'IDT-1'!F49</f>
        <v>0</v>
      </c>
      <c r="AF49" s="24"/>
      <c r="AG49">
        <f t="shared" si="2"/>
        <v>1990.8615588761916</v>
      </c>
      <c r="AI49" s="34">
        <f>PXIL!J49</f>
        <v>0</v>
      </c>
      <c r="AJ49" s="34">
        <f>PXIL!P49</f>
        <v>0</v>
      </c>
      <c r="AK49" s="34">
        <f>RTM_IEX!J49</f>
        <v>38.61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10.078197249048872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69.607411882807838</v>
      </c>
      <c r="J50">
        <f>Bawana_RLNG!T50</f>
        <v>0</v>
      </c>
      <c r="K50">
        <f>Bawana_Spot!T50</f>
        <v>32.005227379353499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617.82410469649562</v>
      </c>
      <c r="P50" s="36">
        <v>75.239999999999995</v>
      </c>
      <c r="Q50" s="36">
        <v>26.710000000000004</v>
      </c>
      <c r="R50" s="38">
        <v>21.016223397913848</v>
      </c>
      <c r="S50" s="38">
        <v>0</v>
      </c>
      <c r="T50" s="37">
        <f>SUMPRODUCT(LTA!J50:AN50,LTA!J$101:AN$101,LTA!J$105:AN$105)</f>
        <v>109.28</v>
      </c>
      <c r="U50" s="37">
        <f>SUMPRODUCT(LTA!J50:AN50,LTA!J$102:AN$102,LTA!J$105:AN$105)</f>
        <v>563.70440599999995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339.56999999999994</v>
      </c>
      <c r="AB50" s="75">
        <f>-STOA!P50</f>
        <v>0</v>
      </c>
      <c r="AC50">
        <f t="shared" si="0"/>
        <v>17.016298157087203</v>
      </c>
      <c r="AD50">
        <f t="shared" si="1"/>
        <v>2008.7334824485322</v>
      </c>
      <c r="AE50">
        <f>'IDT-1'!F50</f>
        <v>0</v>
      </c>
      <c r="AF50" s="24"/>
      <c r="AG50">
        <f t="shared" si="2"/>
        <v>2008.7334824485322</v>
      </c>
      <c r="AI50" s="34">
        <f>PXIL!J50</f>
        <v>0</v>
      </c>
      <c r="AJ50" s="34">
        <f>PXIL!P50</f>
        <v>0</v>
      </c>
      <c r="AK50" s="34">
        <f>RTM_IEX!J50</f>
        <v>96.53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10.078197249048872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69.607411882807838</v>
      </c>
      <c r="J51">
        <f>Bawana_RLNG!T51</f>
        <v>0</v>
      </c>
      <c r="K51">
        <f>Bawana_Spot!T51</f>
        <v>37.612142897840577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618.81049302673637</v>
      </c>
      <c r="P51" s="36">
        <v>75.239999999999995</v>
      </c>
      <c r="Q51" s="36">
        <v>26.710000000000004</v>
      </c>
      <c r="R51" s="38">
        <v>20.520000000000003</v>
      </c>
      <c r="S51" s="38">
        <v>0</v>
      </c>
      <c r="T51" s="37">
        <f>SUMPRODUCT(LTA!J51:AN51,LTA!J$101:AN$101,LTA!J$105:AN$105)</f>
        <v>109.28</v>
      </c>
      <c r="U51" s="37">
        <f>SUMPRODUCT(LTA!J51:AN51,LTA!J$102:AN$102,LTA!J$105:AN$105)</f>
        <v>563.54950599999995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339.28999999999996</v>
      </c>
      <c r="AB51" s="75">
        <f>-STOA!P51</f>
        <v>0</v>
      </c>
      <c r="AC51">
        <f t="shared" si="0"/>
        <v>16.820596472874044</v>
      </c>
      <c r="AD51">
        <f t="shared" si="1"/>
        <v>1985.6313645835596</v>
      </c>
      <c r="AE51">
        <f>'IDT-1'!F51</f>
        <v>42</v>
      </c>
      <c r="AF51" s="24"/>
      <c r="AG51">
        <f t="shared" si="2"/>
        <v>2027.6313645835596</v>
      </c>
      <c r="AI51" s="34">
        <f>PXIL!J51</f>
        <v>0</v>
      </c>
      <c r="AJ51" s="34">
        <f>PXIL!P51</f>
        <v>0</v>
      </c>
      <c r="AK51" s="34">
        <f>RTM_IEX!J51</f>
        <v>67.569999999999993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10.078197249048872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69.607411882807838</v>
      </c>
      <c r="J52">
        <f>Bawana_RLNG!T52</f>
        <v>0</v>
      </c>
      <c r="K52">
        <f>Bawana_Spot!T52</f>
        <v>37.612142897840577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617.33915815235628</v>
      </c>
      <c r="P52" s="36">
        <v>75.239999999999995</v>
      </c>
      <c r="Q52" s="36">
        <v>26.710000000000004</v>
      </c>
      <c r="R52" s="38">
        <v>20.28</v>
      </c>
      <c r="S52" s="38">
        <v>0</v>
      </c>
      <c r="T52" s="37">
        <f>SUMPRODUCT(LTA!J52:AN52,LTA!J$101:AN$101,LTA!J$105:AN$105)</f>
        <v>109.28</v>
      </c>
      <c r="U52" s="37">
        <f>SUMPRODUCT(LTA!J52:AN52,LTA!J$102:AN$102,LTA!J$105:AN$105)</f>
        <v>562.20121200000006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339.28999999999996</v>
      </c>
      <c r="AB52" s="75">
        <f>-STOA!P52</f>
        <v>0</v>
      </c>
      <c r="AC52">
        <f t="shared" si="0"/>
        <v>17.038159590329251</v>
      </c>
      <c r="AD52">
        <f t="shared" si="1"/>
        <v>2011.3141725917244</v>
      </c>
      <c r="AE52">
        <f>'IDT-1'!F52</f>
        <v>32</v>
      </c>
      <c r="AF52" s="24"/>
      <c r="AG52">
        <f t="shared" si="2"/>
        <v>2043.3141725917244</v>
      </c>
      <c r="AI52" s="34">
        <f>PXIL!J52</f>
        <v>0</v>
      </c>
      <c r="AJ52" s="34">
        <f>PXIL!P52</f>
        <v>0</v>
      </c>
      <c r="AK52" s="34">
        <f>RTM_IEX!J52</f>
        <v>96.53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10.078197249048872</v>
      </c>
      <c r="F53">
        <f>GT_Spot!T53</f>
        <v>0</v>
      </c>
      <c r="G53">
        <f>PPCL_NG!T53</f>
        <v>56.09</v>
      </c>
      <c r="H53">
        <f>PPCL_Spot!T53</f>
        <v>0</v>
      </c>
      <c r="I53">
        <f>Bawana_NG!T53</f>
        <v>69.607411882807838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657.29385920775803</v>
      </c>
      <c r="P53" s="36">
        <v>75.239999999999995</v>
      </c>
      <c r="Q53" s="36">
        <v>26.710000000000004</v>
      </c>
      <c r="R53" s="38">
        <v>20.28</v>
      </c>
      <c r="S53" s="38">
        <v>0</v>
      </c>
      <c r="T53" s="37">
        <f>SUMPRODUCT(LTA!J53:AN53,LTA!J$101:AN$101,LTA!J$105:AN$105)</f>
        <v>109.28</v>
      </c>
      <c r="U53" s="37">
        <f>SUMPRODUCT(LTA!J53:AN53,LTA!J$102:AN$102,LTA!J$105:AN$105)</f>
        <v>561.13173200000006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339.28999999999996</v>
      </c>
      <c r="AB53" s="75">
        <f>-STOA!P53</f>
        <v>0</v>
      </c>
      <c r="AC53">
        <f t="shared" si="0"/>
        <v>17.341425446852764</v>
      </c>
      <c r="AD53">
        <f t="shared" si="1"/>
        <v>2047.1139848927621</v>
      </c>
      <c r="AE53">
        <f>'IDT-1'!F53</f>
        <v>22</v>
      </c>
      <c r="AF53" s="24"/>
      <c r="AG53">
        <f t="shared" si="2"/>
        <v>2069.1139848927623</v>
      </c>
      <c r="AI53" s="34">
        <f>PXIL!J53</f>
        <v>0</v>
      </c>
      <c r="AJ53" s="34">
        <f>PXIL!P53</f>
        <v>0</v>
      </c>
      <c r="AK53" s="34">
        <f>RTM_IEX!J53</f>
        <v>101.36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10.078197249048872</v>
      </c>
      <c r="F54">
        <f>GT_Spot!T54</f>
        <v>0</v>
      </c>
      <c r="G54">
        <f>PPCL_NG!T54</f>
        <v>56.09</v>
      </c>
      <c r="H54">
        <f>PPCL_Spot!T54</f>
        <v>0</v>
      </c>
      <c r="I54">
        <f>Bawana_NG!T54</f>
        <v>69.607411882807838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657.29390891270975</v>
      </c>
      <c r="P54" s="36">
        <v>75.246851464435153</v>
      </c>
      <c r="Q54" s="36">
        <v>26.710000000000004</v>
      </c>
      <c r="R54" s="38">
        <v>20.397857367923535</v>
      </c>
      <c r="S54" s="38">
        <v>0</v>
      </c>
      <c r="T54" s="37">
        <f>SUMPRODUCT(LTA!J54:AN54,LTA!J$101:AN$101,LTA!J$105:AN$105)</f>
        <v>109.28</v>
      </c>
      <c r="U54" s="37">
        <f>SUMPRODUCT(LTA!J54:AN54,LTA!J$102:AN$102,LTA!J$105:AN$105)</f>
        <v>555.84655899999996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339.28999999999996</v>
      </c>
      <c r="AB54" s="75">
        <f>-STOA!P54</f>
        <v>0</v>
      </c>
      <c r="AC54">
        <f t="shared" si="0"/>
        <v>17.379137965366169</v>
      </c>
      <c r="AD54">
        <f t="shared" si="1"/>
        <v>2051.5658579115593</v>
      </c>
      <c r="AE54">
        <f>'IDT-1'!F54</f>
        <v>10.069000000000001</v>
      </c>
      <c r="AF54" s="24"/>
      <c r="AG54">
        <f t="shared" si="2"/>
        <v>2061.6348579115593</v>
      </c>
      <c r="AI54" s="34">
        <f>PXIL!J54</f>
        <v>0</v>
      </c>
      <c r="AJ54" s="34">
        <f>PXIL!P54</f>
        <v>0</v>
      </c>
      <c r="AK54" s="34">
        <f>RTM_IEX!J54</f>
        <v>111.01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10.078197249048872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69.607411882807838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616.46235507991469</v>
      </c>
      <c r="P55" s="36">
        <v>75.247128848868712</v>
      </c>
      <c r="Q55" s="36">
        <v>26.710000000000004</v>
      </c>
      <c r="R55" s="38">
        <v>20.397857367923535</v>
      </c>
      <c r="S55" s="38">
        <v>0</v>
      </c>
      <c r="T55" s="37">
        <f>SUMPRODUCT(LTA!J55:AN55,LTA!J$101:AN$101,LTA!J$105:AN$105)</f>
        <v>109.28</v>
      </c>
      <c r="U55" s="37">
        <f>SUMPRODUCT(LTA!J55:AN55,LTA!J$102:AN$102,LTA!J$105:AN$105)</f>
        <v>551.35711900000001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339.02</v>
      </c>
      <c r="AB55" s="75">
        <f>-STOA!P55</f>
        <v>0</v>
      </c>
      <c r="AC55">
        <f t="shared" si="0"/>
        <v>16.712339947199936</v>
      </c>
      <c r="AD55">
        <f t="shared" si="1"/>
        <v>1972.8519394813636</v>
      </c>
      <c r="AE55">
        <f>'IDT-1'!F55</f>
        <v>0</v>
      </c>
      <c r="AF55" s="24"/>
      <c r="AG55">
        <f t="shared" si="2"/>
        <v>1972.8519394813636</v>
      </c>
      <c r="AI55" s="34">
        <f>PXIL!J55</f>
        <v>0</v>
      </c>
      <c r="AJ55" s="34">
        <f>PXIL!P55</f>
        <v>0</v>
      </c>
      <c r="AK55" s="34">
        <f>RTM_IEX!J55</f>
        <v>77.22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10.078197249048872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69.607411882807838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656.04015542450179</v>
      </c>
      <c r="P56" s="36">
        <v>75.247128848868712</v>
      </c>
      <c r="Q56" s="36">
        <v>26.710000000000004</v>
      </c>
      <c r="R56" s="38">
        <v>20.05</v>
      </c>
      <c r="S56" s="38">
        <v>0</v>
      </c>
      <c r="T56" s="37">
        <f>SUMPRODUCT(LTA!J56:AN56,LTA!J$101:AN$101,LTA!J$105:AN$105)</f>
        <v>109.28</v>
      </c>
      <c r="U56" s="37">
        <f>SUMPRODUCT(LTA!J56:AN56,LTA!J$102:AN$102,LTA!J$105:AN$105)</f>
        <v>546.28617299999996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339.02</v>
      </c>
      <c r="AB56" s="75">
        <f>-STOA!P56</f>
        <v>0</v>
      </c>
      <c r="AC56">
        <f t="shared" si="0"/>
        <v>16.756095521803907</v>
      </c>
      <c r="AD56">
        <f t="shared" si="1"/>
        <v>1978.0171808834232</v>
      </c>
      <c r="AE56">
        <f>'IDT-1'!F56</f>
        <v>0</v>
      </c>
      <c r="AF56" s="24"/>
      <c r="AG56">
        <f t="shared" si="2"/>
        <v>1978.0171808834232</v>
      </c>
      <c r="AI56" s="34">
        <f>PXIL!J56</f>
        <v>0</v>
      </c>
      <c r="AJ56" s="34">
        <f>PXIL!P56</f>
        <v>0</v>
      </c>
      <c r="AK56" s="34">
        <f>RTM_IEX!J56</f>
        <v>48.27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10.078197249048872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69.607411882807838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659.9408554822237</v>
      </c>
      <c r="P57" s="36">
        <v>75.247128848868712</v>
      </c>
      <c r="Q57" s="36">
        <v>26.710000000000004</v>
      </c>
      <c r="R57" s="38">
        <v>20.48</v>
      </c>
      <c r="S57" s="38">
        <v>0</v>
      </c>
      <c r="T57" s="37">
        <f>SUMPRODUCT(LTA!J57:AN57,LTA!J$101:AN$101,LTA!J$105:AN$105)</f>
        <v>109.28</v>
      </c>
      <c r="U57" s="37">
        <f>SUMPRODUCT(LTA!J57:AN57,LTA!J$102:AN$102,LTA!J$105:AN$105)</f>
        <v>549.94660599999997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31.85</v>
      </c>
      <c r="Z57" s="34">
        <f>IEX!P57</f>
        <v>0</v>
      </c>
      <c r="AA57" s="75">
        <f>STOA!J57</f>
        <v>339.02</v>
      </c>
      <c r="AB57" s="75">
        <f>-STOA!P57</f>
        <v>0</v>
      </c>
      <c r="AC57">
        <f t="shared" si="0"/>
        <v>17.455573039488769</v>
      </c>
      <c r="AD57">
        <f t="shared" si="1"/>
        <v>2060.5888364234602</v>
      </c>
      <c r="AE57">
        <f>'IDT-1'!F57</f>
        <v>0.91500000000000004</v>
      </c>
      <c r="AF57" s="24"/>
      <c r="AG57">
        <f t="shared" si="2"/>
        <v>2061.5038364234601</v>
      </c>
      <c r="AI57" s="34">
        <f>PXIL!J57</f>
        <v>0</v>
      </c>
      <c r="AJ57" s="34">
        <f>PXIL!P57</f>
        <v>0</v>
      </c>
      <c r="AK57" s="34">
        <f>RTM_IEX!J57</f>
        <v>91.7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10.078197249048872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69.607411882807838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658.46959360994117</v>
      </c>
      <c r="P58" s="36">
        <v>75.247128848868712</v>
      </c>
      <c r="Q58" s="36">
        <v>26.710000000000004</v>
      </c>
      <c r="R58" s="38">
        <v>20.596634039410141</v>
      </c>
      <c r="S58" s="38">
        <v>0</v>
      </c>
      <c r="T58" s="37">
        <f>SUMPRODUCT(LTA!J58:AN58,LTA!J$101:AN$101,LTA!J$105:AN$105)</f>
        <v>109.28</v>
      </c>
      <c r="U58" s="37">
        <f>SUMPRODUCT(LTA!J58:AN58,LTA!J$102:AN$102,LTA!J$105:AN$105)</f>
        <v>545.03164400000003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95.56</v>
      </c>
      <c r="Z58" s="34">
        <f>IEX!P58</f>
        <v>0</v>
      </c>
      <c r="AA58" s="75">
        <f>STOA!J58</f>
        <v>339.02</v>
      </c>
      <c r="AB58" s="75">
        <f>-STOA!P58</f>
        <v>0</v>
      </c>
      <c r="AC58">
        <f t="shared" si="0"/>
        <v>18.100276484892639</v>
      </c>
      <c r="AD58">
        <f t="shared" si="1"/>
        <v>2136.6945431451841</v>
      </c>
      <c r="AE58">
        <f>'IDT-1'!F58</f>
        <v>0</v>
      </c>
      <c r="AF58" s="24"/>
      <c r="AG58">
        <f t="shared" si="2"/>
        <v>2136.6945431451841</v>
      </c>
      <c r="AI58" s="34">
        <f>PXIL!J58</f>
        <v>0</v>
      </c>
      <c r="AJ58" s="34">
        <f>PXIL!P58</f>
        <v>0</v>
      </c>
      <c r="AK58" s="34">
        <f>RTM_IEX!J58</f>
        <v>111.01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10.078197249048872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69.607411882807838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658.46954863473752</v>
      </c>
      <c r="P59" s="36">
        <v>75.247128848868712</v>
      </c>
      <c r="Q59" s="36">
        <v>26.706932705558103</v>
      </c>
      <c r="R59" s="38">
        <v>20.476965846540441</v>
      </c>
      <c r="S59" s="38">
        <v>0</v>
      </c>
      <c r="T59" s="37">
        <f>SUMPRODUCT(LTA!J59:AN59,LTA!J$101:AN$101,LTA!J$105:AN$105)</f>
        <v>106.03999999999999</v>
      </c>
      <c r="U59" s="37">
        <f>SUMPRODUCT(LTA!J59:AN59,LTA!J$102:AN$102,LTA!J$105:AN$105)</f>
        <v>540.29643099999998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128.38</v>
      </c>
      <c r="Z59" s="34">
        <f>IEX!P59</f>
        <v>0</v>
      </c>
      <c r="AA59" s="75">
        <f>STOA!J59</f>
        <v>339.02</v>
      </c>
      <c r="AB59" s="75">
        <f>-STOA!P59</f>
        <v>0</v>
      </c>
      <c r="AC59">
        <f t="shared" si="0"/>
        <v>18.389001339807514</v>
      </c>
      <c r="AD59">
        <f t="shared" si="1"/>
        <v>2170.7778248277536</v>
      </c>
      <c r="AE59">
        <f>'IDT-1'!F59</f>
        <v>13.273</v>
      </c>
      <c r="AF59" s="24"/>
      <c r="AG59">
        <f t="shared" si="2"/>
        <v>2184.0508248277538</v>
      </c>
      <c r="AI59" s="34">
        <f>PXIL!J59</f>
        <v>0</v>
      </c>
      <c r="AJ59" s="34">
        <f>PXIL!P59</f>
        <v>0</v>
      </c>
      <c r="AK59" s="34">
        <f>RTM_IEX!J59</f>
        <v>120.66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10.078197249048872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69.607411882807838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658.4696139258848</v>
      </c>
      <c r="P60" s="36">
        <v>75.247128848868712</v>
      </c>
      <c r="Q60" s="36">
        <v>26.706932705558103</v>
      </c>
      <c r="R60" s="38">
        <v>20.476965846540441</v>
      </c>
      <c r="S60" s="38">
        <v>0</v>
      </c>
      <c r="T60" s="37">
        <f>SUMPRODUCT(LTA!J60:AN60,LTA!J$101:AN$101,LTA!J$105:AN$105)</f>
        <v>105.45</v>
      </c>
      <c r="U60" s="37">
        <f>SUMPRODUCT(LTA!J60:AN60,LTA!J$102:AN$102,LTA!J$105:AN$105)</f>
        <v>534.98322600000006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193.06</v>
      </c>
      <c r="Z60" s="34">
        <f>IEX!P60</f>
        <v>0</v>
      </c>
      <c r="AA60" s="75">
        <f>STOA!J60</f>
        <v>339.02</v>
      </c>
      <c r="AB60" s="75">
        <f>-STOA!P60</f>
        <v>0</v>
      </c>
      <c r="AC60">
        <f t="shared" si="0"/>
        <v>18.882726966253152</v>
      </c>
      <c r="AD60">
        <f t="shared" si="1"/>
        <v>2229.0609594924554</v>
      </c>
      <c r="AE60">
        <f>'IDT-1'!F60</f>
        <v>0</v>
      </c>
      <c r="AF60" s="24"/>
      <c r="AG60">
        <f t="shared" si="2"/>
        <v>2229.0609594924554</v>
      </c>
      <c r="AI60" s="34">
        <f>PXIL!J60</f>
        <v>0</v>
      </c>
      <c r="AJ60" s="34">
        <f>PXIL!P60</f>
        <v>0</v>
      </c>
      <c r="AK60" s="34">
        <f>RTM_IEX!J60</f>
        <v>120.66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10.078197249048872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69.607411882807838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661.94300261949343</v>
      </c>
      <c r="P61" s="36">
        <v>75.247128848868712</v>
      </c>
      <c r="Q61" s="36">
        <v>26.706932705558103</v>
      </c>
      <c r="R61" s="38">
        <v>20.476965846540441</v>
      </c>
      <c r="S61" s="38">
        <v>0</v>
      </c>
      <c r="T61" s="37">
        <f>SUMPRODUCT(LTA!J61:AN61,LTA!J$101:AN$101,LTA!J$105:AN$105)</f>
        <v>96.789999999999992</v>
      </c>
      <c r="U61" s="37">
        <f>SUMPRODUCT(LTA!J61:AN61,LTA!J$102:AN$102,LTA!J$105:AN$105)</f>
        <v>530.74417900000003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246.15</v>
      </c>
      <c r="Z61" s="34">
        <f>IEX!P61</f>
        <v>0</v>
      </c>
      <c r="AA61" s="75">
        <f>STOA!J61</f>
        <v>339.02</v>
      </c>
      <c r="AB61" s="75">
        <f>-STOA!P61</f>
        <v>0</v>
      </c>
      <c r="AC61">
        <f t="shared" si="0"/>
        <v>19.168447436479465</v>
      </c>
      <c r="AD61">
        <f t="shared" si="1"/>
        <v>2262.7895807158384</v>
      </c>
      <c r="AE61">
        <f>'IDT-1'!F61</f>
        <v>0</v>
      </c>
      <c r="AF61" s="24"/>
      <c r="AG61">
        <f t="shared" si="2"/>
        <v>2262.7895807158384</v>
      </c>
      <c r="AI61" s="34">
        <f>PXIL!J61</f>
        <v>0</v>
      </c>
      <c r="AJ61" s="34">
        <f>PXIL!P61</f>
        <v>0</v>
      </c>
      <c r="AK61" s="34">
        <f>RTM_IEX!J61</f>
        <v>111.01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10.078197249048872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69.607411882807838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661.94300029809187</v>
      </c>
      <c r="P62" s="36">
        <v>75.247128848868712</v>
      </c>
      <c r="Q62" s="36">
        <v>26.706932705558103</v>
      </c>
      <c r="R62" s="38">
        <v>20.476965846540441</v>
      </c>
      <c r="S62" s="38">
        <v>0</v>
      </c>
      <c r="T62" s="37">
        <f>SUMPRODUCT(LTA!J62:AN62,LTA!J$101:AN$101,LTA!J$105:AN$105)</f>
        <v>92.09</v>
      </c>
      <c r="U62" s="37">
        <f>SUMPRODUCT(LTA!J62:AN62,LTA!J$102:AN$102,LTA!J$105:AN$105)</f>
        <v>528.34592500000008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288.62</v>
      </c>
      <c r="Z62" s="34">
        <f>IEX!P62</f>
        <v>0</v>
      </c>
      <c r="AA62" s="75">
        <f>STOA!J62</f>
        <v>339.02</v>
      </c>
      <c r="AB62" s="75">
        <f>-STOA!P62</f>
        <v>0</v>
      </c>
      <c r="AC62">
        <f t="shared" si="0"/>
        <v>19.384510083379691</v>
      </c>
      <c r="AD62">
        <f t="shared" si="1"/>
        <v>2288.2952617475362</v>
      </c>
      <c r="AE62">
        <f>'IDT-1'!F62</f>
        <v>0</v>
      </c>
      <c r="AF62" s="24"/>
      <c r="AG62">
        <f t="shared" si="2"/>
        <v>2288.2952617475362</v>
      </c>
      <c r="AI62" s="34">
        <f>PXIL!J62</f>
        <v>0</v>
      </c>
      <c r="AJ62" s="34">
        <f>PXIL!P62</f>
        <v>0</v>
      </c>
      <c r="AK62" s="34">
        <f>RTM_IEX!J62</f>
        <v>101.36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10.078197249048872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69.607411882807838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661.94307686973673</v>
      </c>
      <c r="P63" s="36">
        <v>75.247128848868712</v>
      </c>
      <c r="Q63" s="36">
        <v>26.706932705558103</v>
      </c>
      <c r="R63" s="38">
        <v>20.476965846540441</v>
      </c>
      <c r="S63" s="38">
        <v>0</v>
      </c>
      <c r="T63" s="37">
        <f>SUMPRODUCT(LTA!J63:AN63,LTA!J$101:AN$101,LTA!J$105:AN$105)</f>
        <v>85.6</v>
      </c>
      <c r="U63" s="37">
        <f>SUMPRODUCT(LTA!J63:AN63,LTA!J$102:AN$102,LTA!J$105:AN$105)</f>
        <v>533.24171999999999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318.55</v>
      </c>
      <c r="Z63" s="34">
        <f>IEX!P63</f>
        <v>0</v>
      </c>
      <c r="AA63" s="75">
        <f>STOA!J63</f>
        <v>339.21</v>
      </c>
      <c r="AB63" s="75">
        <f>-STOA!P63</f>
        <v>0</v>
      </c>
      <c r="AC63">
        <f t="shared" si="0"/>
        <v>19.502495404581509</v>
      </c>
      <c r="AD63">
        <f t="shared" si="1"/>
        <v>2302.2231479979791</v>
      </c>
      <c r="AE63">
        <f>'IDT-1'!F63</f>
        <v>0</v>
      </c>
      <c r="AF63" s="24"/>
      <c r="AG63">
        <f t="shared" si="2"/>
        <v>2302.2231479979791</v>
      </c>
      <c r="AI63" s="34">
        <f>PXIL!J63</f>
        <v>0</v>
      </c>
      <c r="AJ63" s="34">
        <f>PXIL!P63</f>
        <v>0</v>
      </c>
      <c r="AK63" s="34">
        <f>RTM_IEX!J63</f>
        <v>86.88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10.078197249048872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69.607411882807838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661.94309575760633</v>
      </c>
      <c r="P64" s="36">
        <v>75.247128848868712</v>
      </c>
      <c r="Q64" s="36">
        <v>26.706932705558103</v>
      </c>
      <c r="R64" s="38">
        <v>20.537849439849232</v>
      </c>
      <c r="S64" s="38">
        <v>0</v>
      </c>
      <c r="T64" s="37">
        <f>SUMPRODUCT(LTA!J64:AN64,LTA!J$101:AN$101,LTA!J$105:AN$105)</f>
        <v>80.94</v>
      </c>
      <c r="U64" s="37">
        <f>SUMPRODUCT(LTA!J64:AN64,LTA!J$102:AN$102,LTA!J$105:AN$105)</f>
        <v>528.89366600000005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330.13</v>
      </c>
      <c r="Z64" s="34">
        <f>IEX!P64</f>
        <v>0</v>
      </c>
      <c r="AA64" s="75">
        <f>STOA!J64</f>
        <v>339.21</v>
      </c>
      <c r="AB64" s="75">
        <f>-STOA!P64</f>
        <v>0</v>
      </c>
      <c r="AC64">
        <f t="shared" si="0"/>
        <v>19.44346733182341</v>
      </c>
      <c r="AD64">
        <f t="shared" si="1"/>
        <v>2295.2550245519155</v>
      </c>
      <c r="AE64">
        <f>'IDT-1'!F64</f>
        <v>0</v>
      </c>
      <c r="AF64" s="24"/>
      <c r="AG64">
        <f t="shared" si="2"/>
        <v>2295.2550245519155</v>
      </c>
      <c r="AI64" s="34">
        <f>PXIL!J64</f>
        <v>0</v>
      </c>
      <c r="AJ64" s="34">
        <f>PXIL!P64</f>
        <v>0</v>
      </c>
      <c r="AK64" s="34">
        <f>RTM_IEX!J64</f>
        <v>77.22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10.078197249048872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713.11178488517805</v>
      </c>
      <c r="P65" s="36">
        <v>75.247128848868712</v>
      </c>
      <c r="Q65" s="36">
        <v>26.706932705558103</v>
      </c>
      <c r="R65" s="38">
        <v>20.420000000000002</v>
      </c>
      <c r="S65" s="38">
        <v>0</v>
      </c>
      <c r="T65" s="37">
        <f>SUMPRODUCT(LTA!J65:AN65,LTA!J$101:AN$101,LTA!J$105:AN$105)</f>
        <v>74.14</v>
      </c>
      <c r="U65" s="37">
        <f>SUMPRODUCT(LTA!J65:AN65,LTA!J$102:AN$102,LTA!J$105:AN$105)</f>
        <v>522.7948080000001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248.08</v>
      </c>
      <c r="Z65" s="34">
        <f>IEX!P65</f>
        <v>0</v>
      </c>
      <c r="AA65" s="75">
        <f>STOA!J65</f>
        <v>339.21</v>
      </c>
      <c r="AB65" s="75">
        <f>-STOA!P65</f>
        <v>0</v>
      </c>
      <c r="AC65">
        <f t="shared" si="0"/>
        <v>19.155866878295619</v>
      </c>
      <c r="AD65">
        <f t="shared" si="1"/>
        <v>2261.3044757759453</v>
      </c>
      <c r="AE65">
        <f>'IDT-1'!F65</f>
        <v>0</v>
      </c>
      <c r="AF65" s="24"/>
      <c r="AG65">
        <f t="shared" si="2"/>
        <v>2261.3044757759453</v>
      </c>
      <c r="AI65" s="34">
        <f>PXIL!J65</f>
        <v>0</v>
      </c>
      <c r="AJ65" s="34">
        <f>PXIL!P65</f>
        <v>0</v>
      </c>
      <c r="AK65" s="34">
        <f>RTM_IEX!J65</f>
        <v>86.88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10.078197249048872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713.11178488517805</v>
      </c>
      <c r="P66" s="36">
        <v>75.247128848868712</v>
      </c>
      <c r="Q66" s="36">
        <v>26.706932705558103</v>
      </c>
      <c r="R66" s="38">
        <v>20.190000000000001</v>
      </c>
      <c r="S66" s="38">
        <v>0</v>
      </c>
      <c r="T66" s="37">
        <f>SUMPRODUCT(LTA!J66:AN66,LTA!J$101:AN$101,LTA!J$105:AN$105)</f>
        <v>68.13</v>
      </c>
      <c r="U66" s="37">
        <f>SUMPRODUCT(LTA!J66:AN66,LTA!J$102:AN$102,LTA!J$105:AN$105)</f>
        <v>516.40921300000014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245.19</v>
      </c>
      <c r="Z66" s="34">
        <f>IEX!P66</f>
        <v>0</v>
      </c>
      <c r="AA66" s="75">
        <f>STOA!J66</f>
        <v>339.21</v>
      </c>
      <c r="AB66" s="75">
        <f>-STOA!P66</f>
        <v>0</v>
      </c>
      <c r="AC66">
        <f t="shared" si="0"/>
        <v>18.98496388029562</v>
      </c>
      <c r="AD66">
        <f t="shared" si="1"/>
        <v>2241.1297837739453</v>
      </c>
      <c r="AE66">
        <f>'IDT-1'!F66</f>
        <v>0</v>
      </c>
      <c r="AF66" s="24"/>
      <c r="AG66">
        <f t="shared" si="2"/>
        <v>2241.1297837739453</v>
      </c>
      <c r="AI66" s="34">
        <f>PXIL!J66</f>
        <v>0</v>
      </c>
      <c r="AJ66" s="34">
        <f>PXIL!P66</f>
        <v>0</v>
      </c>
      <c r="AK66" s="34">
        <f>RTM_IEX!J66</f>
        <v>82.05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10.078197249048872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714.49362494583295</v>
      </c>
      <c r="P67" s="36">
        <v>75.247128848868712</v>
      </c>
      <c r="Q67" s="36">
        <v>26.706932705558103</v>
      </c>
      <c r="R67" s="38">
        <v>20.29788563691282</v>
      </c>
      <c r="S67" s="38">
        <v>0</v>
      </c>
      <c r="T67" s="37">
        <f>SUMPRODUCT(LTA!J67:AN67,LTA!J$101:AN$101,LTA!J$105:AN$105)</f>
        <v>60.13</v>
      </c>
      <c r="U67" s="37">
        <f>SUMPRODUCT(LTA!J67:AN67,LTA!J$102:AN$102,LTA!J$105:AN$105)</f>
        <v>510.4156660000001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231.67</v>
      </c>
      <c r="Z67" s="34">
        <f>IEX!P67</f>
        <v>0</v>
      </c>
      <c r="AA67" s="75">
        <f>STOA!J67</f>
        <v>347.57</v>
      </c>
      <c r="AB67" s="75">
        <f>-STOA!P67</f>
        <v>0</v>
      </c>
      <c r="AC67">
        <f t="shared" si="0"/>
        <v>18.796015781355194</v>
      </c>
      <c r="AD67">
        <f t="shared" si="1"/>
        <v>2218.8249105704535</v>
      </c>
      <c r="AE67">
        <f>'IDT-1'!F67</f>
        <v>0</v>
      </c>
      <c r="AF67" s="24"/>
      <c r="AG67">
        <f t="shared" si="2"/>
        <v>2218.8249105704535</v>
      </c>
      <c r="AI67" s="34">
        <f>PXIL!J67</f>
        <v>0</v>
      </c>
      <c r="AJ67" s="34">
        <f>PXIL!P67</f>
        <v>0</v>
      </c>
      <c r="AK67" s="34">
        <f>RTM_IEX!J67</f>
        <v>77.22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10.078197249048872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714.49362494583295</v>
      </c>
      <c r="P68" s="36">
        <v>75.247128848868712</v>
      </c>
      <c r="Q68" s="36">
        <v>26.706932705558103</v>
      </c>
      <c r="R68" s="38">
        <v>20.507885784970622</v>
      </c>
      <c r="S68" s="38">
        <v>0</v>
      </c>
      <c r="T68" s="37">
        <f>SUMPRODUCT(LTA!J68:AN68,LTA!J$101:AN$101,LTA!J$105:AN$105)</f>
        <v>53.32</v>
      </c>
      <c r="U68" s="37">
        <f>SUMPRODUCT(LTA!J68:AN68,LTA!J$102:AN$102,LTA!J$105:AN$105)</f>
        <v>503.19165700000008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217.19</v>
      </c>
      <c r="Z68" s="34">
        <f>IEX!P68</f>
        <v>0</v>
      </c>
      <c r="AA68" s="75">
        <f>STOA!J68</f>
        <v>347.57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18.558262106998882</v>
      </c>
      <c r="AD68">
        <f t="shared" ref="AD68:AD98" si="4">SUM(B68:AB68,AI68:AV68)-AC68</f>
        <v>2190.7586553928677</v>
      </c>
      <c r="AE68">
        <f>'IDT-1'!F68</f>
        <v>0</v>
      </c>
      <c r="AF68" s="24"/>
      <c r="AG68">
        <f t="shared" ref="AG68:AG98" si="5">SUM(AD68:AF68)</f>
        <v>2190.7586553928677</v>
      </c>
      <c r="AI68" s="34">
        <f>PXIL!J68</f>
        <v>0</v>
      </c>
      <c r="AJ68" s="34">
        <f>PXIL!P68</f>
        <v>0</v>
      </c>
      <c r="AK68" s="34">
        <f>RTM_IEX!J68</f>
        <v>77.22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10.078197249048872</v>
      </c>
      <c r="F69">
        <f>GT_Spot!T69</f>
        <v>0</v>
      </c>
      <c r="G69">
        <f>PPCL_NG!T69</f>
        <v>56.06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714.49362494583295</v>
      </c>
      <c r="P69" s="36">
        <v>75.247128848868712</v>
      </c>
      <c r="Q69" s="36">
        <v>26.706932705558103</v>
      </c>
      <c r="R69" s="38">
        <v>20.507885784970622</v>
      </c>
      <c r="S69" s="38">
        <v>0</v>
      </c>
      <c r="T69" s="37">
        <f>SUMPRODUCT(LTA!J69:AN69,LTA!J$101:AN$101,LTA!J$105:AN$105)</f>
        <v>45.29</v>
      </c>
      <c r="U69" s="37">
        <f>SUMPRODUCT(LTA!J69:AN69,LTA!J$102:AN$102,LTA!J$105:AN$105)</f>
        <v>496.26986700000009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200.78</v>
      </c>
      <c r="Z69" s="34">
        <f>IEX!P69</f>
        <v>0</v>
      </c>
      <c r="AA69" s="75">
        <f>STOA!J69</f>
        <v>347.57</v>
      </c>
      <c r="AB69" s="75">
        <f>-STOA!P69</f>
        <v>0</v>
      </c>
      <c r="AC69">
        <f t="shared" si="3"/>
        <v>18.45677507099888</v>
      </c>
      <c r="AD69">
        <f t="shared" si="4"/>
        <v>2178.7783524288679</v>
      </c>
      <c r="AE69">
        <f>'IDT-1'!F69</f>
        <v>0</v>
      </c>
      <c r="AF69" s="24"/>
      <c r="AG69">
        <f t="shared" si="5"/>
        <v>2178.7783524288679</v>
      </c>
      <c r="AI69" s="34">
        <f>PXIL!J69</f>
        <v>0</v>
      </c>
      <c r="AJ69" s="34">
        <f>PXIL!P69</f>
        <v>0</v>
      </c>
      <c r="AK69" s="34">
        <f>RTM_IEX!J69</f>
        <v>96.53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10.078197249048872</v>
      </c>
      <c r="F70">
        <f>GT_Spot!T70</f>
        <v>0</v>
      </c>
      <c r="G70">
        <f>PPCL_NG!T70</f>
        <v>56.06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733.79944817555088</v>
      </c>
      <c r="P70" s="36">
        <v>75.247128848868712</v>
      </c>
      <c r="Q70" s="36">
        <v>26.706932705558103</v>
      </c>
      <c r="R70" s="38">
        <v>20.507885784970622</v>
      </c>
      <c r="S70" s="38">
        <v>0</v>
      </c>
      <c r="T70" s="37">
        <f>SUMPRODUCT(LTA!J70:AN70,LTA!J$101:AN$101,LTA!J$105:AN$105)</f>
        <v>37.21</v>
      </c>
      <c r="U70" s="37">
        <f>SUMPRODUCT(LTA!J70:AN70,LTA!J$102:AN$102,LTA!J$105:AN$105)</f>
        <v>489.74778600000008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175.68</v>
      </c>
      <c r="Z70" s="34">
        <f>IEX!P70</f>
        <v>0</v>
      </c>
      <c r="AA70" s="75">
        <f>STOA!J70</f>
        <v>347.57</v>
      </c>
      <c r="AB70" s="75">
        <f>-STOA!P70</f>
        <v>0</v>
      </c>
      <c r="AC70">
        <f t="shared" si="3"/>
        <v>18.244874505728511</v>
      </c>
      <c r="AD70">
        <f t="shared" si="4"/>
        <v>2153.763995223856</v>
      </c>
      <c r="AE70">
        <f>'IDT-1'!F70</f>
        <v>0</v>
      </c>
      <c r="AF70" s="24"/>
      <c r="AG70">
        <f t="shared" si="5"/>
        <v>2153.763995223856</v>
      </c>
      <c r="AI70" s="34">
        <f>PXIL!J70</f>
        <v>0</v>
      </c>
      <c r="AJ70" s="34">
        <f>PXIL!P70</f>
        <v>0</v>
      </c>
      <c r="AK70" s="34">
        <f>RTM_IEX!J70</f>
        <v>91.7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10.078197249048872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30.0006765136994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764.68905413950563</v>
      </c>
      <c r="P71" s="36">
        <v>75.247128848868712</v>
      </c>
      <c r="Q71" s="36">
        <v>26.706932705558103</v>
      </c>
      <c r="R71" s="38">
        <v>15.35</v>
      </c>
      <c r="S71" s="38">
        <v>0</v>
      </c>
      <c r="T71" s="37">
        <f>SUMPRODUCT(LTA!J71:AN71,LTA!J$101:AN$101,LTA!J$105:AN$105)</f>
        <v>29.89</v>
      </c>
      <c r="U71" s="37">
        <f>SUMPRODUCT(LTA!J71:AN71,LTA!J$102:AN$102,LTA!J$105:AN$105)</f>
        <v>483.75043400000004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102.32</v>
      </c>
      <c r="Z71" s="34">
        <f>IEX!P71</f>
        <v>0</v>
      </c>
      <c r="AA71" s="75">
        <f>STOA!J71</f>
        <v>404.58</v>
      </c>
      <c r="AB71" s="75">
        <f>-STOA!P71</f>
        <v>0</v>
      </c>
      <c r="AC71">
        <f t="shared" si="3"/>
        <v>17.887748881147047</v>
      </c>
      <c r="AD71">
        <f t="shared" si="4"/>
        <v>2111.6061655411208</v>
      </c>
      <c r="AE71">
        <f>'IDT-1'!F71</f>
        <v>0</v>
      </c>
      <c r="AF71" s="24"/>
      <c r="AG71">
        <f t="shared" si="5"/>
        <v>2111.6061655411208</v>
      </c>
      <c r="AI71" s="34">
        <f>PXIL!J71</f>
        <v>0</v>
      </c>
      <c r="AJ71" s="34">
        <f>PXIL!P71</f>
        <v>0</v>
      </c>
      <c r="AK71" s="34">
        <f>RTM_IEX!J71</f>
        <v>53.09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10.078197249048872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30.0006765136994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788.3474192866671</v>
      </c>
      <c r="P72" s="36">
        <v>75.247128848868712</v>
      </c>
      <c r="Q72" s="36">
        <v>26.706932705558103</v>
      </c>
      <c r="R72" s="38">
        <v>11.489999999999998</v>
      </c>
      <c r="S72" s="38">
        <v>0</v>
      </c>
      <c r="T72" s="37">
        <f>SUMPRODUCT(LTA!J72:AN72,LTA!J$101:AN$101,LTA!J$105:AN$105)</f>
        <v>23.93</v>
      </c>
      <c r="U72" s="37">
        <f>SUMPRODUCT(LTA!J72:AN72,LTA!J$102:AN$102,LTA!J$105:AN$105)</f>
        <v>477.67680700000005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88.81</v>
      </c>
      <c r="Z72" s="34">
        <f>IEX!P72</f>
        <v>0</v>
      </c>
      <c r="AA72" s="75">
        <f>STOA!J72</f>
        <v>404.58</v>
      </c>
      <c r="AB72" s="75">
        <f>-STOA!P72</f>
        <v>0</v>
      </c>
      <c r="AC72">
        <f t="shared" si="3"/>
        <v>17.515164681583212</v>
      </c>
      <c r="AD72">
        <f t="shared" si="4"/>
        <v>2067.6234878878463</v>
      </c>
      <c r="AE72">
        <f>'IDT-1'!F72</f>
        <v>0</v>
      </c>
      <c r="AF72" s="24"/>
      <c r="AG72">
        <f t="shared" si="5"/>
        <v>2067.6234878878463</v>
      </c>
      <c r="AI72" s="34">
        <f>PXIL!J72</f>
        <v>0</v>
      </c>
      <c r="AJ72" s="34">
        <f>PXIL!P72</f>
        <v>0</v>
      </c>
      <c r="AK72" s="34">
        <f>RTM_IEX!J72</f>
        <v>14.48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10.078197249048872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30.0006765136994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790.0828699062962</v>
      </c>
      <c r="P73" s="36">
        <v>75.247128848868712</v>
      </c>
      <c r="Q73" s="36">
        <v>26.706932705558103</v>
      </c>
      <c r="R73" s="38">
        <v>7.6800000000000015</v>
      </c>
      <c r="S73" s="38">
        <v>0</v>
      </c>
      <c r="T73" s="37">
        <f>SUMPRODUCT(LTA!J73:AN73,LTA!J$101:AN$101,LTA!J$105:AN$105)</f>
        <v>17.990000000000002</v>
      </c>
      <c r="U73" s="37">
        <f>SUMPRODUCT(LTA!J73:AN73,LTA!J$102:AN$102,LTA!J$105:AN$105)</f>
        <v>471.57941500000004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64.680000000000007</v>
      </c>
      <c r="Z73" s="34">
        <f>IEX!P73</f>
        <v>0</v>
      </c>
      <c r="AA73" s="75">
        <f>STOA!J73</f>
        <v>404.58</v>
      </c>
      <c r="AB73" s="75">
        <f>-STOA!P73</f>
        <v>0</v>
      </c>
      <c r="AC73">
        <f t="shared" si="3"/>
        <v>17.129084373988093</v>
      </c>
      <c r="AD73">
        <f t="shared" si="4"/>
        <v>2022.0476268150705</v>
      </c>
      <c r="AE73">
        <f>'IDT-1'!F73</f>
        <v>0</v>
      </c>
      <c r="AF73" s="24"/>
      <c r="AG73">
        <f t="shared" si="5"/>
        <v>2022.0476268150705</v>
      </c>
      <c r="AI73" s="34">
        <f>PXIL!J73</f>
        <v>0</v>
      </c>
      <c r="AJ73" s="34">
        <f>PXIL!P73</f>
        <v>0</v>
      </c>
      <c r="AK73" s="34">
        <f>RTM_IEX!J73</f>
        <v>6.76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10.078197249048872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30.0006765136994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792.50857229798635</v>
      </c>
      <c r="P74" s="36">
        <v>75.247128848868712</v>
      </c>
      <c r="Q74" s="36">
        <v>26.706932705558103</v>
      </c>
      <c r="R74" s="38">
        <v>3.8221472737492976</v>
      </c>
      <c r="S74" s="38">
        <v>0</v>
      </c>
      <c r="T74" s="37">
        <f>SUMPRODUCT(LTA!J74:AN74,LTA!J$101:AN$101,LTA!J$105:AN$105)</f>
        <v>12.17</v>
      </c>
      <c r="U74" s="37">
        <f>SUMPRODUCT(LTA!J74:AN74,LTA!J$102:AN$102,LTA!J$105:AN$105)</f>
        <v>465.4209790000001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30.89</v>
      </c>
      <c r="Z74" s="34">
        <f>IEX!P74</f>
        <v>0</v>
      </c>
      <c r="AA74" s="75">
        <f>STOA!J74</f>
        <v>404.58</v>
      </c>
      <c r="AB74" s="75">
        <f>-STOA!P74</f>
        <v>0</v>
      </c>
      <c r="AC74">
        <f t="shared" si="3"/>
        <v>16.732599448777783</v>
      </c>
      <c r="AD74">
        <f t="shared" si="4"/>
        <v>1975.2435254057204</v>
      </c>
      <c r="AE74">
        <f>'IDT-1'!F74</f>
        <v>0</v>
      </c>
      <c r="AF74" s="24"/>
      <c r="AG74">
        <f t="shared" si="5"/>
        <v>1975.2435254057204</v>
      </c>
      <c r="AI74" s="34">
        <f>PXIL!J74</f>
        <v>0</v>
      </c>
      <c r="AJ74" s="34">
        <f>PXIL!P74</f>
        <v>0</v>
      </c>
      <c r="AK74" s="34">
        <f>RTM_IEX!J74</f>
        <v>6.76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8.1814710000000002</v>
      </c>
      <c r="E75">
        <f>GT_NG!T75</f>
        <v>10.166344746853964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30.0006765136994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797.64006342026642</v>
      </c>
      <c r="P75" s="36">
        <v>75.247128848868712</v>
      </c>
      <c r="Q75" s="36">
        <v>26.706932705558103</v>
      </c>
      <c r="R75" s="38">
        <v>0</v>
      </c>
      <c r="S75" s="38">
        <v>0</v>
      </c>
      <c r="T75" s="37">
        <f>SUMPRODUCT(LTA!J75:AN75,LTA!J$101:AN$101,LTA!J$105:AN$105)</f>
        <v>6.4399999999999995</v>
      </c>
      <c r="U75" s="37">
        <f>SUMPRODUCT(LTA!J75:AN75,LTA!J$102:AN$102,LTA!J$105:AN$105)</f>
        <v>460.15773400000006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408.14</v>
      </c>
      <c r="AB75" s="75">
        <f>-STOA!P75</f>
        <v>0</v>
      </c>
      <c r="AC75">
        <f t="shared" si="3"/>
        <v>16.535795264984785</v>
      </c>
      <c r="AD75">
        <f t="shared" si="4"/>
        <v>1911.8418369358492</v>
      </c>
      <c r="AE75">
        <f>'IDT-1'!F75</f>
        <v>0</v>
      </c>
      <c r="AF75" s="24"/>
      <c r="AG75">
        <f t="shared" si="5"/>
        <v>1911.8418369358492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8.1814710000000002</v>
      </c>
      <c r="E76">
        <f>GT_NG!T76</f>
        <v>10.166344746853964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30.0006765136994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793.59270954254669</v>
      </c>
      <c r="P76" s="36">
        <v>75.247128848868712</v>
      </c>
      <c r="Q76" s="36">
        <v>26.706932705558103</v>
      </c>
      <c r="R76" s="38">
        <v>0</v>
      </c>
      <c r="S76" s="38">
        <v>0</v>
      </c>
      <c r="T76" s="37">
        <f>SUMPRODUCT(LTA!J76:AN76,LTA!J$101:AN$101,LTA!J$105:AN$105)</f>
        <v>3.88</v>
      </c>
      <c r="U76" s="37">
        <f>SUMPRODUCT(LTA!J76:AN76,LTA!J$102:AN$102,LTA!J$105:AN$105)</f>
        <v>457.08679900000004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408.14</v>
      </c>
      <c r="AB76" s="75">
        <f>-STOA!P76</f>
        <v>0</v>
      </c>
      <c r="AC76">
        <f t="shared" si="3"/>
        <v>16.666276581534166</v>
      </c>
      <c r="AD76">
        <f t="shared" si="4"/>
        <v>1877.0330667415799</v>
      </c>
      <c r="AE76">
        <f>'IDT-1'!F76</f>
        <v>0</v>
      </c>
      <c r="AF76" s="24"/>
      <c r="AG76">
        <f t="shared" si="5"/>
        <v>1877.0330667415799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-45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8.1814710000000002</v>
      </c>
      <c r="E77">
        <f>GT_NG!T77</f>
        <v>10.166344746853964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30.000672721157081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795.23556456608367</v>
      </c>
      <c r="P77" s="36">
        <v>75.247128848868712</v>
      </c>
      <c r="Q77" s="36">
        <v>26.706932705558103</v>
      </c>
      <c r="R77" s="38">
        <v>0</v>
      </c>
      <c r="S77" s="38">
        <v>0</v>
      </c>
      <c r="T77" s="37">
        <f>SUMPRODUCT(LTA!J77:AN77,LTA!J$101:AN$101,LTA!J$105:AN$105)</f>
        <v>1.43</v>
      </c>
      <c r="U77" s="37">
        <f>SUMPRODUCT(LTA!J77:AN77,LTA!J$102:AN$102,LTA!J$105:AN$105)</f>
        <v>453.27908700000006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408.14</v>
      </c>
      <c r="AB77" s="75">
        <f>-STOA!P77</f>
        <v>0</v>
      </c>
      <c r="AC77">
        <f t="shared" si="3"/>
        <v>16.669867539698966</v>
      </c>
      <c r="AD77">
        <f t="shared" si="4"/>
        <v>1867.4146150144099</v>
      </c>
      <c r="AE77">
        <f>'IDT-1'!F77</f>
        <v>0</v>
      </c>
      <c r="AF77" s="24"/>
      <c r="AG77">
        <f t="shared" si="5"/>
        <v>1867.4146150144099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8.1814710000000002</v>
      </c>
      <c r="E78">
        <f>GT_NG!T78</f>
        <v>10.166344746853964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30.000672721157081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778.84330426994495</v>
      </c>
      <c r="P78" s="36">
        <v>75.247128848868712</v>
      </c>
      <c r="Q78" s="36">
        <v>26.706932705558103</v>
      </c>
      <c r="R78" s="38">
        <v>0</v>
      </c>
      <c r="S78" s="38">
        <v>0</v>
      </c>
      <c r="T78" s="37">
        <f>SUMPRODUCT(LTA!J78:AN78,LTA!J$101:AN$101,LTA!J$105:AN$105)</f>
        <v>0.13</v>
      </c>
      <c r="U78" s="37">
        <f>SUMPRODUCT(LTA!J78:AN78,LTA!J$102:AN$102,LTA!J$105:AN$105)</f>
        <v>450.92824300000007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408.14</v>
      </c>
      <c r="AB78" s="75">
        <f>-STOA!P78</f>
        <v>0</v>
      </c>
      <c r="AC78">
        <f t="shared" si="3"/>
        <v>16.416793886362512</v>
      </c>
      <c r="AD78">
        <f t="shared" si="4"/>
        <v>1857.6245843716079</v>
      </c>
      <c r="AE78">
        <f>'IDT-1'!F78</f>
        <v>0</v>
      </c>
      <c r="AF78" s="24"/>
      <c r="AG78">
        <f t="shared" si="5"/>
        <v>1857.6245843716079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8.1814710000000002</v>
      </c>
      <c r="E79">
        <f>GT_NG!T79</f>
        <v>10.166344746853964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30.0006765136994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773.59744837812843</v>
      </c>
      <c r="P79" s="36">
        <v>75.247128848868712</v>
      </c>
      <c r="Q79" s="36">
        <v>26.706932705558103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450.03000000000009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408.78999999999996</v>
      </c>
      <c r="AB79" s="75">
        <f>-STOA!P79</f>
        <v>0</v>
      </c>
      <c r="AC79">
        <f t="shared" si="3"/>
        <v>16.284839910279718</v>
      </c>
      <c r="AD79">
        <f t="shared" si="4"/>
        <v>1862.1324432484164</v>
      </c>
      <c r="AE79">
        <f>'IDT-1'!F79</f>
        <v>0</v>
      </c>
      <c r="AF79" s="24"/>
      <c r="AG79">
        <f t="shared" si="5"/>
        <v>1862.1324432484164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8.1814710000000002</v>
      </c>
      <c r="E80">
        <f>GT_NG!T80</f>
        <v>10.166344746853964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30.0006765136994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792.90333533103853</v>
      </c>
      <c r="P80" s="36">
        <v>75.247128848868712</v>
      </c>
      <c r="Q80" s="36">
        <v>26.706932705558103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449.53000000000009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408.78999999999996</v>
      </c>
      <c r="AB80" s="75">
        <f>-STOA!P80</f>
        <v>0</v>
      </c>
      <c r="AC80">
        <f t="shared" si="3"/>
        <v>16.527520937933055</v>
      </c>
      <c r="AD80">
        <f t="shared" si="4"/>
        <v>1870.695649173673</v>
      </c>
      <c r="AE80">
        <f>'IDT-1'!F80</f>
        <v>0</v>
      </c>
      <c r="AF80" s="24"/>
      <c r="AG80">
        <f t="shared" si="5"/>
        <v>1870.695649173673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8.1814710000000002</v>
      </c>
      <c r="E81">
        <f>GT_NG!T81</f>
        <v>10.166344746853964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30.0006765136994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802.55633533103844</v>
      </c>
      <c r="P81" s="36">
        <v>75.247128848868712</v>
      </c>
      <c r="Q81" s="36">
        <v>26.706932705558103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447.98000000000008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408.78999999999996</v>
      </c>
      <c r="AB81" s="75">
        <f>-STOA!P81</f>
        <v>0</v>
      </c>
      <c r="AC81">
        <f t="shared" si="3"/>
        <v>16.595586137933054</v>
      </c>
      <c r="AD81">
        <f t="shared" si="4"/>
        <v>1878.730583973673</v>
      </c>
      <c r="AE81">
        <f>'IDT-1'!F81</f>
        <v>0</v>
      </c>
      <c r="AF81" s="24"/>
      <c r="AG81">
        <f t="shared" si="5"/>
        <v>1878.730583973673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-40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8.1814710000000002</v>
      </c>
      <c r="E82">
        <f>GT_NG!T82</f>
        <v>10.166344746853964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30.0006765136994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816.56168033103847</v>
      </c>
      <c r="P82" s="36">
        <v>75.247128848868712</v>
      </c>
      <c r="Q82" s="36">
        <v>26.706932705558103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447.31000000000006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408.78999999999996</v>
      </c>
      <c r="AB82" s="75">
        <f>-STOA!P82</f>
        <v>0</v>
      </c>
      <c r="AC82">
        <f t="shared" si="3"/>
        <v>16.707603035933055</v>
      </c>
      <c r="AD82">
        <f t="shared" si="4"/>
        <v>1891.9539120756731</v>
      </c>
      <c r="AE82">
        <f>'IDT-1'!F82</f>
        <v>0</v>
      </c>
      <c r="AF82" s="24"/>
      <c r="AG82">
        <f t="shared" si="5"/>
        <v>1891.9539120756731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8.1814710000000002</v>
      </c>
      <c r="E83">
        <f>GT_NG!T83</f>
        <v>10.166344746853964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30.000359949607056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736.12343167246354</v>
      </c>
      <c r="P83" s="36">
        <v>75.247128848868712</v>
      </c>
      <c r="Q83" s="36">
        <v>26.706932705558103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444.09000000000009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602.12</v>
      </c>
      <c r="AB83" s="75">
        <f>-STOA!P83</f>
        <v>0</v>
      </c>
      <c r="AC83">
        <f t="shared" si="3"/>
        <v>18.433603071927109</v>
      </c>
      <c r="AD83">
        <f t="shared" si="4"/>
        <v>1904.8993468170117</v>
      </c>
      <c r="AE83">
        <f>'IDT-1'!F83</f>
        <v>0</v>
      </c>
      <c r="AF83" s="24"/>
      <c r="AG83">
        <f t="shared" si="5"/>
        <v>1904.8993468170117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-135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8.1814710000000002</v>
      </c>
      <c r="E84">
        <f>GT_NG!T84</f>
        <v>10.166344746853964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30.001762137159702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654.07293167246348</v>
      </c>
      <c r="P84" s="36">
        <v>75.247128848868712</v>
      </c>
      <c r="Q84" s="36">
        <v>26.706932705558103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443.04000000000008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602.12</v>
      </c>
      <c r="AB84" s="75">
        <f>-STOA!P84</f>
        <v>0</v>
      </c>
      <c r="AC84">
        <f t="shared" si="3"/>
        <v>17.015522243686977</v>
      </c>
      <c r="AD84">
        <f t="shared" si="4"/>
        <v>1908.2183298328041</v>
      </c>
      <c r="AE84">
        <f>'IDT-1'!F84</f>
        <v>0</v>
      </c>
      <c r="AF84" s="24"/>
      <c r="AG84">
        <f t="shared" si="5"/>
        <v>1908.2183298328041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8.1814710000000002</v>
      </c>
      <c r="E85">
        <f>GT_NG!T85</f>
        <v>10.166344746853964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30.000321388397879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649.96950858329842</v>
      </c>
      <c r="P85" s="36">
        <v>75.247128848868712</v>
      </c>
      <c r="Q85" s="36">
        <v>26.706932705558103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442.29000000000008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602.12</v>
      </c>
      <c r="AB85" s="75">
        <f>-STOA!P85</f>
        <v>0</v>
      </c>
      <c r="AC85">
        <f t="shared" si="3"/>
        <v>16.805318232950611</v>
      </c>
      <c r="AD85">
        <f t="shared" si="4"/>
        <v>1923.5736700056138</v>
      </c>
      <c r="AE85">
        <f>'IDT-1'!F85</f>
        <v>0</v>
      </c>
      <c r="AF85" s="24"/>
      <c r="AG85">
        <f t="shared" si="5"/>
        <v>1923.5736700056138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8.1814710000000002</v>
      </c>
      <c r="E86">
        <f>GT_NG!T86</f>
        <v>10.166344746853964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30.00034445146105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644.77957558299977</v>
      </c>
      <c r="P86" s="36">
        <v>75.247128848868712</v>
      </c>
      <c r="Q86" s="36">
        <v>26.706932705558103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441.69000000000005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602.12</v>
      </c>
      <c r="AB86" s="75">
        <f>-STOA!P86</f>
        <v>0</v>
      </c>
      <c r="AC86">
        <f t="shared" si="3"/>
        <v>16.629615623604497</v>
      </c>
      <c r="AD86">
        <f t="shared" si="4"/>
        <v>1932.9594626777243</v>
      </c>
      <c r="AE86">
        <f>'IDT-1'!F86</f>
        <v>0</v>
      </c>
      <c r="AF86" s="24"/>
      <c r="AG86">
        <f t="shared" si="5"/>
        <v>1932.9594626777243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8.1814710000000002</v>
      </c>
      <c r="E87">
        <f>GT_NG!T87</f>
        <v>10.166344746853964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736.48307558299985</v>
      </c>
      <c r="P87" s="36">
        <v>75.247128848868712</v>
      </c>
      <c r="Q87" s="36">
        <v>26.706932705558103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441.69000000000005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602.4</v>
      </c>
      <c r="AB87" s="75">
        <f>-STOA!P87</f>
        <v>0</v>
      </c>
      <c r="AC87">
        <f t="shared" si="3"/>
        <v>17.952899382330017</v>
      </c>
      <c r="AD87">
        <f t="shared" si="4"/>
        <v>1958.619334467538</v>
      </c>
      <c r="AE87">
        <f>'IDT-1'!F87</f>
        <v>0</v>
      </c>
      <c r="AF87" s="24"/>
      <c r="AG87">
        <f t="shared" si="5"/>
        <v>1958.619334467538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8.1814710000000002</v>
      </c>
      <c r="E88">
        <f>GT_NG!T88</f>
        <v>10.166344746853964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30.000000000000007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808.40642058299977</v>
      </c>
      <c r="P88" s="36">
        <v>75.247128848868712</v>
      </c>
      <c r="Q88" s="36">
        <v>26.706932705558103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441.69000000000005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602.4</v>
      </c>
      <c r="AB88" s="75">
        <f>-STOA!P88</f>
        <v>0</v>
      </c>
      <c r="AC88">
        <f t="shared" si="3"/>
        <v>18.641767057578903</v>
      </c>
      <c r="AD88">
        <f t="shared" si="4"/>
        <v>2019.853811792289</v>
      </c>
      <c r="AE88">
        <f>'IDT-1'!F88</f>
        <v>0</v>
      </c>
      <c r="AF88" s="24"/>
      <c r="AG88">
        <f t="shared" si="5"/>
        <v>2019.853811792289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8.1814710000000002</v>
      </c>
      <c r="E89">
        <f>GT_NG!T89</f>
        <v>10.166344746853964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30.002749937839724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808.40642058299977</v>
      </c>
      <c r="P89" s="36">
        <v>75.247128848868712</v>
      </c>
      <c r="Q89" s="36">
        <v>26.706932705558103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441.76000000000005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602.4</v>
      </c>
      <c r="AB89" s="75">
        <f>-STOA!P89</f>
        <v>0</v>
      </c>
      <c r="AC89">
        <f t="shared" si="3"/>
        <v>18.134108693563412</v>
      </c>
      <c r="AD89">
        <f t="shared" si="4"/>
        <v>2080.4342200941437</v>
      </c>
      <c r="AE89">
        <f>'IDT-1'!F89</f>
        <v>0</v>
      </c>
      <c r="AF89" s="24"/>
      <c r="AG89">
        <f t="shared" si="5"/>
        <v>2080.4342200941437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8.1814710000000002</v>
      </c>
      <c r="E90">
        <f>GT_NG!T90</f>
        <v>10.166344746853964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30.002749073648335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819.32690925600662</v>
      </c>
      <c r="P90" s="36">
        <v>75.247128848868712</v>
      </c>
      <c r="Q90" s="36">
        <v>26.706932705558103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441.76000000000005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602.4</v>
      </c>
      <c r="AB90" s="75">
        <f>-STOA!P90</f>
        <v>0</v>
      </c>
      <c r="AC90">
        <f t="shared" si="3"/>
        <v>18.056417636659681</v>
      </c>
      <c r="AD90">
        <f t="shared" si="4"/>
        <v>2111.4323989598633</v>
      </c>
      <c r="AE90">
        <f>'IDT-1'!F90</f>
        <v>0</v>
      </c>
      <c r="AF90" s="24"/>
      <c r="AG90">
        <f t="shared" si="5"/>
        <v>2111.4323989598633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8.1814710000000002</v>
      </c>
      <c r="E91">
        <f>GT_NG!T91</f>
        <v>10.166344746853964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869.75688425600674</v>
      </c>
      <c r="P91" s="36">
        <v>75.247128848868712</v>
      </c>
      <c r="Q91" s="36">
        <v>26.706932705558103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441.76000000000005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599.74999999999989</v>
      </c>
      <c r="AB91" s="75">
        <f>-STOA!P91</f>
        <v>0</v>
      </c>
      <c r="AC91">
        <f t="shared" si="3"/>
        <v>19.04788106618771</v>
      </c>
      <c r="AD91">
        <f t="shared" si="4"/>
        <v>2168.2181614566871</v>
      </c>
      <c r="AE91">
        <f>'IDT-1'!F91</f>
        <v>0</v>
      </c>
      <c r="AF91" s="24"/>
      <c r="AG91">
        <f t="shared" si="5"/>
        <v>2168.2181614566871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8.1814710000000002</v>
      </c>
      <c r="E92">
        <f>GT_NG!T92</f>
        <v>10.166344746853964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69.999918532656764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872.04753391458155</v>
      </c>
      <c r="P92" s="36">
        <v>75.247128848868712</v>
      </c>
      <c r="Q92" s="36">
        <v>26.706932705558103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441.76000000000005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599.74999999999989</v>
      </c>
      <c r="AB92" s="75">
        <f>-STOA!P92</f>
        <v>0</v>
      </c>
      <c r="AC92">
        <f t="shared" si="3"/>
        <v>18.730039529998493</v>
      </c>
      <c r="AD92">
        <f t="shared" si="4"/>
        <v>2211.0365711841077</v>
      </c>
      <c r="AE92">
        <f>'IDT-1'!F92</f>
        <v>0</v>
      </c>
      <c r="AF92" s="24"/>
      <c r="AG92">
        <f t="shared" si="5"/>
        <v>2211.0365711841077</v>
      </c>
      <c r="AI92" s="34">
        <f>PXIL!J92</f>
        <v>0</v>
      </c>
      <c r="AJ92" s="34">
        <f>PXIL!P92</f>
        <v>0</v>
      </c>
      <c r="AK92" s="34">
        <f>RTM_IEX!J92</f>
        <v>0.21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8.1814710000000002</v>
      </c>
      <c r="E93">
        <f>GT_NG!T93</f>
        <v>10.166344746853964</v>
      </c>
      <c r="F93">
        <f>GT_Spot!T93</f>
        <v>0</v>
      </c>
      <c r="G93">
        <f>PPCL_NG!T93</f>
        <v>56.09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99.999863058720422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870.71975438939512</v>
      </c>
      <c r="P93" s="36">
        <v>75.247128848868712</v>
      </c>
      <c r="Q93" s="36">
        <v>26.706932705558103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446.08000000000004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7.33</v>
      </c>
      <c r="Z93" s="34">
        <f>IEX!P93</f>
        <v>0</v>
      </c>
      <c r="AA93" s="75">
        <f>STOA!J93</f>
        <v>599.74999999999989</v>
      </c>
      <c r="AB93" s="75">
        <f>-STOA!P93</f>
        <v>0</v>
      </c>
      <c r="AC93">
        <f t="shared" si="3"/>
        <v>19.219462555053862</v>
      </c>
      <c r="AD93">
        <f t="shared" si="4"/>
        <v>2232.6593131599298</v>
      </c>
      <c r="AE93">
        <f>'IDT-1'!F93</f>
        <v>0</v>
      </c>
      <c r="AF93" s="24"/>
      <c r="AG93">
        <f t="shared" si="5"/>
        <v>2232.6593131599298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-18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8.1814710000000002</v>
      </c>
      <c r="E94">
        <f>GT_NG!T94</f>
        <v>10.166344746853964</v>
      </c>
      <c r="F94">
        <f>GT_Spot!T94</f>
        <v>0</v>
      </c>
      <c r="G94">
        <f>PPCL_NG!T94</f>
        <v>56.09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99.999853852449434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869.19928347726568</v>
      </c>
      <c r="P94" s="36">
        <v>75.247128848868712</v>
      </c>
      <c r="Q94" s="36">
        <v>26.706932705558103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446.12000000000006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77.63</v>
      </c>
      <c r="Z94" s="34">
        <f>IEX!P94</f>
        <v>0</v>
      </c>
      <c r="AA94" s="75">
        <f>STOA!J94</f>
        <v>543.56999999999994</v>
      </c>
      <c r="AB94" s="75">
        <f>-STOA!P94</f>
        <v>0</v>
      </c>
      <c r="AC94">
        <f t="shared" si="3"/>
        <v>19.215509471635741</v>
      </c>
      <c r="AD94">
        <f t="shared" si="4"/>
        <v>2258.302786124947</v>
      </c>
      <c r="AE94">
        <f>'IDT-1'!F94</f>
        <v>0</v>
      </c>
      <c r="AF94" s="24"/>
      <c r="AG94">
        <f t="shared" si="5"/>
        <v>2258.302786124947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8.1814710000000002</v>
      </c>
      <c r="E95">
        <f>GT_NG!T95</f>
        <v>10.166344746853964</v>
      </c>
      <c r="F95">
        <f>GT_Spot!T95</f>
        <v>0</v>
      </c>
      <c r="G95">
        <f>PPCL_NG!T95</f>
        <v>56.09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99.999848079727769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869.19928347726568</v>
      </c>
      <c r="P95" s="36">
        <v>75.247128848868712</v>
      </c>
      <c r="Q95" s="36">
        <v>26.706932705558103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446.46000000000009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86.83</v>
      </c>
      <c r="Z95" s="34">
        <f>IEX!P95</f>
        <v>0</v>
      </c>
      <c r="AA95" s="75">
        <f>STOA!J95</f>
        <v>543.56999999999994</v>
      </c>
      <c r="AB95" s="75">
        <f>-STOA!P95</f>
        <v>0</v>
      </c>
      <c r="AC95">
        <f t="shared" si="3"/>
        <v>19.329530054044437</v>
      </c>
      <c r="AD95">
        <f t="shared" si="4"/>
        <v>2263.7287597698169</v>
      </c>
      <c r="AE95">
        <f>'IDT-1'!F95</f>
        <v>0</v>
      </c>
      <c r="AF95" s="24"/>
      <c r="AG95">
        <f t="shared" si="5"/>
        <v>2263.7287597698169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-9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8.1814710000000002</v>
      </c>
      <c r="E96">
        <f>GT_NG!T96</f>
        <v>10.166344746853964</v>
      </c>
      <c r="F96">
        <f>GT_Spot!T96</f>
        <v>0</v>
      </c>
      <c r="G96">
        <f>PPCL_NG!T96</f>
        <v>56.09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99.999839548167643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869.19928347726568</v>
      </c>
      <c r="P96" s="36">
        <v>75.247128848868712</v>
      </c>
      <c r="Q96" s="36">
        <v>26.706932705558103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446.58000000000004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90.87</v>
      </c>
      <c r="Z96" s="34">
        <f>IEX!P96</f>
        <v>0</v>
      </c>
      <c r="AA96" s="75">
        <f>STOA!J96</f>
        <v>543.56999999999994</v>
      </c>
      <c r="AB96" s="75">
        <f>-STOA!P96</f>
        <v>0</v>
      </c>
      <c r="AC96">
        <f t="shared" si="3"/>
        <v>19.36447398237933</v>
      </c>
      <c r="AD96">
        <f t="shared" si="4"/>
        <v>2267.8538073099216</v>
      </c>
      <c r="AE96">
        <f>'IDT-1'!F96</f>
        <v>0</v>
      </c>
      <c r="AF96" s="24"/>
      <c r="AG96">
        <f t="shared" si="5"/>
        <v>2267.8538073099216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8.1814710000000002</v>
      </c>
      <c r="E97">
        <f>GT_NG!T97</f>
        <v>10.166344746853964</v>
      </c>
      <c r="F97">
        <f>GT_Spot!T97</f>
        <v>0</v>
      </c>
      <c r="G97">
        <f>PPCL_NG!T97</f>
        <v>56.09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99.999835591213994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870.95130273780319</v>
      </c>
      <c r="P97" s="36">
        <v>75.247128848868712</v>
      </c>
      <c r="Q97" s="36">
        <v>26.706932705558103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447.12000000000006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93.05</v>
      </c>
      <c r="Z97" s="34">
        <f>IEX!P97</f>
        <v>0</v>
      </c>
      <c r="AA97" s="75">
        <f>STOA!J97</f>
        <v>543.56999999999994</v>
      </c>
      <c r="AB97" s="75">
        <f>-STOA!P97</f>
        <v>0</v>
      </c>
      <c r="AC97">
        <f t="shared" si="3"/>
        <v>19.486750488178327</v>
      </c>
      <c r="AD97">
        <f t="shared" si="4"/>
        <v>2262.2035461077071</v>
      </c>
      <c r="AE97">
        <f>'IDT-1'!F97</f>
        <v>0</v>
      </c>
      <c r="AF97" s="24"/>
      <c r="AG97">
        <f t="shared" si="5"/>
        <v>2262.2035461077071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-19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8.1814710000000002</v>
      </c>
      <c r="E98">
        <f>GT_NG!T98</f>
        <v>10.166344746853964</v>
      </c>
      <c r="F98">
        <f>GT_Spot!T98</f>
        <v>0</v>
      </c>
      <c r="G98">
        <f>PPCL_NG!T98</f>
        <v>56.09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99.999835320466374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873.41717891120823</v>
      </c>
      <c r="P98" s="36">
        <v>75.247128848868712</v>
      </c>
      <c r="Q98" s="36">
        <v>26.706932705558103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447.84000000000009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93.52</v>
      </c>
      <c r="Z98" s="34">
        <f>IEX!P98</f>
        <v>0</v>
      </c>
      <c r="AA98" s="75">
        <f>STOA!J98</f>
        <v>543.56999999999994</v>
      </c>
      <c r="AB98" s="75">
        <f>-STOA!P98</f>
        <v>0</v>
      </c>
      <c r="AC98">
        <f t="shared" si="3"/>
        <v>19.627584896184207</v>
      </c>
      <c r="AD98">
        <f t="shared" si="4"/>
        <v>2252.7185876023586</v>
      </c>
      <c r="AE98">
        <f>'IDT-1'!F98</f>
        <v>0</v>
      </c>
      <c r="AF98" s="24"/>
      <c r="AG98">
        <f t="shared" si="5"/>
        <v>2252.7185876023586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-32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0.19556995499999966</v>
      </c>
      <c r="E99">
        <f t="shared" si="6"/>
        <v>0.2431989464442493</v>
      </c>
      <c r="F99">
        <f t="shared" si="6"/>
        <v>0</v>
      </c>
      <c r="G99">
        <f t="shared" si="6"/>
        <v>1.3461450000000017</v>
      </c>
      <c r="H99">
        <f t="shared" si="6"/>
        <v>0</v>
      </c>
      <c r="I99">
        <f t="shared" si="6"/>
        <v>1.6705762487221294</v>
      </c>
      <c r="J99">
        <f t="shared" si="6"/>
        <v>0</v>
      </c>
      <c r="K99">
        <f t="shared" si="6"/>
        <v>1.012825332675789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16.942702178906991</v>
      </c>
      <c r="P99" s="36">
        <f t="shared" si="6"/>
        <v>1.6665541438229312</v>
      </c>
      <c r="Q99" s="36">
        <f t="shared" si="6"/>
        <v>0.60538052376834328</v>
      </c>
      <c r="R99" s="38">
        <f>SUM(R3:R98)/4000</f>
        <v>0.23083550145870396</v>
      </c>
      <c r="S99" s="38">
        <f t="shared" si="6"/>
        <v>0</v>
      </c>
      <c r="T99" s="37">
        <f t="shared" si="6"/>
        <v>0.83567749999999996</v>
      </c>
      <c r="U99" s="37">
        <f t="shared" si="6"/>
        <v>11.326275592750006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1.1143925000000001</v>
      </c>
      <c r="Z99" s="34">
        <f t="shared" si="6"/>
        <v>0</v>
      </c>
      <c r="AA99" s="75">
        <f t="shared" si="6"/>
        <v>9.8167950000000044</v>
      </c>
      <c r="AB99" s="75">
        <f t="shared" si="6"/>
        <v>0</v>
      </c>
      <c r="AC99">
        <f t="shared" si="6"/>
        <v>0.4066563668719716</v>
      </c>
      <c r="AD99">
        <f t="shared" si="6"/>
        <v>46.242884556677176</v>
      </c>
      <c r="AE99">
        <f t="shared" si="6"/>
        <v>3.0064250000000001E-2</v>
      </c>
      <c r="AG99">
        <f t="shared" si="6"/>
        <v>46.272948806677171</v>
      </c>
      <c r="AI99">
        <f t="shared" si="6"/>
        <v>0</v>
      </c>
      <c r="AJ99">
        <f t="shared" si="6"/>
        <v>0</v>
      </c>
      <c r="AK99">
        <f t="shared" si="6"/>
        <v>0.51986250000000012</v>
      </c>
      <c r="AL99">
        <f t="shared" si="6"/>
        <v>-0.87724999999999997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45434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1.3214340000000002</v>
      </c>
      <c r="E3">
        <f>GT_NG!S3</f>
        <v>2.1061750073163594</v>
      </c>
      <c r="F3">
        <f>GT_Spot!S3</f>
        <v>0</v>
      </c>
      <c r="G3">
        <f>PPCL_NG!S3</f>
        <v>87.37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9.3580919114512047E-4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76.648957215393921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-95</v>
      </c>
      <c r="AA3" s="75">
        <f>STOA!K3</f>
        <v>116.03999999999999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3.2569510009324332</v>
      </c>
      <c r="AD3">
        <f>SUM(B3:AB3,AI3:AV3)-AC3</f>
        <v>193.67055103096897</v>
      </c>
      <c r="AE3">
        <f>'IDT-1'!E3</f>
        <v>0</v>
      </c>
      <c r="AF3" s="24"/>
      <c r="AG3">
        <f>SUM(AD3:AF3)</f>
        <v>193.67055103096897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1.3214340000000002</v>
      </c>
      <c r="E4">
        <f>GT_NG!S4</f>
        <v>2.1061750073163594</v>
      </c>
      <c r="F4">
        <f>GT_Spot!S4</f>
        <v>0</v>
      </c>
      <c r="G4">
        <f>PPCL_NG!S4</f>
        <v>87.37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9.4687450150160392E-4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67.689205647300795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-95</v>
      </c>
      <c r="AA4" s="75">
        <f>STOA!K4</f>
        <v>116.03999999999999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3.1816891807090579</v>
      </c>
      <c r="AD4">
        <f t="shared" ref="AD4:AD67" si="1">SUM(B4:AB4,AI4:AV4)-AC4</f>
        <v>184.78607234840959</v>
      </c>
      <c r="AE4">
        <f>'IDT-1'!E4</f>
        <v>0</v>
      </c>
      <c r="AF4" s="24"/>
      <c r="AG4">
        <f t="shared" ref="AG4:AG67" si="2">SUM(AD4:AF4)</f>
        <v>184.78607234840959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1.3214340000000002</v>
      </c>
      <c r="E5">
        <f>GT_NG!S5</f>
        <v>2.1061750073163594</v>
      </c>
      <c r="F5">
        <f>GT_Spot!S5</f>
        <v>0</v>
      </c>
      <c r="G5">
        <f>PPCL_NG!S5</f>
        <v>87.37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9.4687450150160392E-4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64.789396473368811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-95</v>
      </c>
      <c r="AA5" s="75">
        <f>STOA!K5</f>
        <v>116.03999999999999</v>
      </c>
      <c r="AB5" s="75">
        <f>-STOA!Q5</f>
        <v>0</v>
      </c>
      <c r="AC5">
        <f t="shared" si="0"/>
        <v>3.1996865722724745</v>
      </c>
      <c r="AD5">
        <f t="shared" si="1"/>
        <v>176.86826578291422</v>
      </c>
      <c r="AE5">
        <f>'IDT-1'!E5</f>
        <v>0</v>
      </c>
      <c r="AF5" s="24"/>
      <c r="AG5">
        <f t="shared" si="2"/>
        <v>176.86826578291422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1.3214340000000002</v>
      </c>
      <c r="E6">
        <f>GT_NG!S6</f>
        <v>2.1061750073163594</v>
      </c>
      <c r="F6">
        <f>GT_Spot!S6</f>
        <v>0</v>
      </c>
      <c r="G6">
        <f>PPCL_NG!S6</f>
        <v>87.37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9.5844177947014835E-4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64.80958097336881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-95</v>
      </c>
      <c r="AA6" s="75">
        <f>STOA!K6</f>
        <v>116.03999999999999</v>
      </c>
      <c r="AB6" s="75">
        <f>-STOA!Q6</f>
        <v>0</v>
      </c>
      <c r="AC6">
        <f t="shared" si="0"/>
        <v>3.1998562192376094</v>
      </c>
      <c r="AD6">
        <f t="shared" si="1"/>
        <v>176.88829220322702</v>
      </c>
      <c r="AE6">
        <f>'IDT-1'!E6</f>
        <v>0</v>
      </c>
      <c r="AF6" s="24"/>
      <c r="AG6">
        <f t="shared" si="2"/>
        <v>176.88829220322702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1.3214340000000002</v>
      </c>
      <c r="E7">
        <f>GT_NG!S7</f>
        <v>2.1061750073163594</v>
      </c>
      <c r="F7">
        <f>GT_Spot!S7</f>
        <v>0</v>
      </c>
      <c r="G7">
        <f>PPCL_NG!S7</f>
        <v>87.37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8.9405672627690847E-4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64.599359133503114</v>
      </c>
      <c r="P7" s="36">
        <v>0</v>
      </c>
      <c r="Q7" s="36">
        <v>0</v>
      </c>
      <c r="R7" s="38">
        <v>0</v>
      </c>
      <c r="S7" s="38">
        <v>8.3000000000000007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-95</v>
      </c>
      <c r="AA7" s="75">
        <f>STOA!K7</f>
        <v>116.03999999999999</v>
      </c>
      <c r="AB7" s="75">
        <f>-STOA!Q7</f>
        <v>0</v>
      </c>
      <c r="AC7">
        <f t="shared" si="0"/>
        <v>3.1969138149482905</v>
      </c>
      <c r="AD7">
        <f t="shared" si="1"/>
        <v>176.54094838259746</v>
      </c>
      <c r="AE7">
        <f>'IDT-1'!E7</f>
        <v>0</v>
      </c>
      <c r="AF7" s="24"/>
      <c r="AG7">
        <f t="shared" si="2"/>
        <v>176.54094838259746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1.3214340000000002</v>
      </c>
      <c r="E8">
        <f>GT_NG!S8</f>
        <v>2.1061750073163594</v>
      </c>
      <c r="F8">
        <f>GT_Spot!S8</f>
        <v>0</v>
      </c>
      <c r="G8">
        <f>PPCL_NG!S8</f>
        <v>87.37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9.0371614482579843E-4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64.599359133503114</v>
      </c>
      <c r="P8" s="36">
        <v>0</v>
      </c>
      <c r="Q8" s="36">
        <v>0</v>
      </c>
      <c r="R8" s="38">
        <v>0</v>
      </c>
      <c r="S8" s="38">
        <v>8.3000000000000007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-95</v>
      </c>
      <c r="AA8" s="75">
        <f>STOA!K8</f>
        <v>116.03999999999999</v>
      </c>
      <c r="AB8" s="75">
        <f>-STOA!Q8</f>
        <v>0</v>
      </c>
      <c r="AC8">
        <f t="shared" si="0"/>
        <v>3.1969138960874064</v>
      </c>
      <c r="AD8">
        <f t="shared" si="1"/>
        <v>176.54095796087688</v>
      </c>
      <c r="AE8">
        <f>'IDT-1'!E8</f>
        <v>0</v>
      </c>
      <c r="AF8" s="24"/>
      <c r="AG8">
        <f t="shared" si="2"/>
        <v>176.54095796087688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1.3214340000000002</v>
      </c>
      <c r="E9">
        <f>GT_NG!S9</f>
        <v>2.1061750073163594</v>
      </c>
      <c r="F9">
        <f>GT_Spot!S9</f>
        <v>0</v>
      </c>
      <c r="G9">
        <f>PPCL_NG!S9</f>
        <v>87.37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8.2503605512003497E-4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64.489988942606018</v>
      </c>
      <c r="P9" s="36">
        <v>0</v>
      </c>
      <c r="Q9" s="36">
        <v>0</v>
      </c>
      <c r="R9" s="38">
        <v>0</v>
      </c>
      <c r="S9" s="38">
        <v>8.3000000000000007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-95</v>
      </c>
      <c r="AA9" s="75">
        <f>STOA!K9</f>
        <v>116.03999999999999</v>
      </c>
      <c r="AB9" s="75">
        <f>-STOA!Q9</f>
        <v>0</v>
      </c>
      <c r="AC9">
        <f t="shared" si="0"/>
        <v>3.1959945255711175</v>
      </c>
      <c r="AD9">
        <f t="shared" si="1"/>
        <v>176.43242846040638</v>
      </c>
      <c r="AE9">
        <f>'IDT-1'!E9</f>
        <v>0</v>
      </c>
      <c r="AF9" s="24"/>
      <c r="AG9">
        <f t="shared" si="2"/>
        <v>176.43242846040638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1.3214340000000002</v>
      </c>
      <c r="E10">
        <f>GT_NG!S10</f>
        <v>2.1061750073163594</v>
      </c>
      <c r="F10">
        <f>GT_Spot!S10</f>
        <v>0</v>
      </c>
      <c r="G10">
        <f>PPCL_NG!S10</f>
        <v>87.37</v>
      </c>
      <c r="H10">
        <f>PPCL_Spot!S10</f>
        <v>0</v>
      </c>
      <c r="I10">
        <f>Bawana_NG!S10</f>
        <v>0.94996289207452833</v>
      </c>
      <c r="J10">
        <f>Bawana_RLNG!S10</f>
        <v>0</v>
      </c>
      <c r="K10">
        <f>Bawana_Spot!S10</f>
        <v>7.9160983531341152E-4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61.403801390575651</v>
      </c>
      <c r="P10" s="36">
        <v>0</v>
      </c>
      <c r="Q10" s="36">
        <v>0</v>
      </c>
      <c r="R10" s="38">
        <v>0</v>
      </c>
      <c r="S10" s="38">
        <v>8.3000000000000007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-95</v>
      </c>
      <c r="AA10" s="75">
        <f>STOA!K10</f>
        <v>116.03999999999999</v>
      </c>
      <c r="AB10" s="75">
        <f>-STOA!Q10</f>
        <v>0</v>
      </c>
      <c r="AC10">
        <f t="shared" si="0"/>
        <v>3.1780499576472425</v>
      </c>
      <c r="AD10">
        <f t="shared" si="1"/>
        <v>174.31411494215462</v>
      </c>
      <c r="AE10">
        <f>'IDT-1'!E10</f>
        <v>0</v>
      </c>
      <c r="AF10" s="24"/>
      <c r="AG10">
        <f t="shared" si="2"/>
        <v>174.31411494215462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1.3214340000000002</v>
      </c>
      <c r="E11">
        <f>GT_NG!S11</f>
        <v>2.1061750073163594</v>
      </c>
      <c r="F11">
        <f>GT_Spot!S11</f>
        <v>0</v>
      </c>
      <c r="G11">
        <f>PPCL_NG!S11</f>
        <v>87.37</v>
      </c>
      <c r="H11">
        <f>PPCL_Spot!S11</f>
        <v>0</v>
      </c>
      <c r="I11">
        <f>Bawana_NG!S11</f>
        <v>0.94996289207452833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61.643261195340116</v>
      </c>
      <c r="P11" s="36">
        <v>0</v>
      </c>
      <c r="Q11" s="36">
        <v>0</v>
      </c>
      <c r="R11" s="38">
        <v>0</v>
      </c>
      <c r="S11" s="38">
        <v>8.16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-80</v>
      </c>
      <c r="AA11" s="75">
        <f>STOA!K11</f>
        <v>116.03999999999999</v>
      </c>
      <c r="AB11" s="75">
        <f>-STOA!Q11</f>
        <v>0</v>
      </c>
      <c r="AC11">
        <f t="shared" si="0"/>
        <v>3.094167193235756</v>
      </c>
      <c r="AD11">
        <f t="shared" si="1"/>
        <v>184.49666590149525</v>
      </c>
      <c r="AE11">
        <f>'IDT-1'!E11</f>
        <v>0</v>
      </c>
      <c r="AF11" s="24"/>
      <c r="AG11">
        <f t="shared" si="2"/>
        <v>184.49666590149525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1.3214340000000002</v>
      </c>
      <c r="E12">
        <f>GT_NG!S12</f>
        <v>2.1061750073163594</v>
      </c>
      <c r="F12">
        <f>GT_Spot!S12</f>
        <v>0</v>
      </c>
      <c r="G12">
        <f>PPCL_NG!S12</f>
        <v>87.37</v>
      </c>
      <c r="H12">
        <f>PPCL_Spot!S12</f>
        <v>0</v>
      </c>
      <c r="I12">
        <f>Bawana_NG!S12</f>
        <v>0.94996289207452833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61.643261195340116</v>
      </c>
      <c r="P12" s="36">
        <v>0</v>
      </c>
      <c r="Q12" s="36">
        <v>0</v>
      </c>
      <c r="R12" s="38">
        <v>0</v>
      </c>
      <c r="S12" s="38">
        <v>8.16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-80</v>
      </c>
      <c r="AA12" s="75">
        <f>STOA!K12</f>
        <v>116.03999999999999</v>
      </c>
      <c r="AB12" s="75">
        <f>-STOA!Q12</f>
        <v>0</v>
      </c>
      <c r="AC12">
        <f t="shared" si="0"/>
        <v>3.094167193235756</v>
      </c>
      <c r="AD12">
        <f t="shared" si="1"/>
        <v>184.49666590149525</v>
      </c>
      <c r="AE12">
        <f>'IDT-1'!E12</f>
        <v>0</v>
      </c>
      <c r="AF12" s="24"/>
      <c r="AG12">
        <f t="shared" si="2"/>
        <v>184.49666590149525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1.3214340000000002</v>
      </c>
      <c r="E13">
        <f>GT_NG!S13</f>
        <v>2.1061750073163594</v>
      </c>
      <c r="F13">
        <f>GT_Spot!S13</f>
        <v>0</v>
      </c>
      <c r="G13">
        <f>PPCL_NG!S13</f>
        <v>87.37</v>
      </c>
      <c r="H13">
        <f>PPCL_Spot!S13</f>
        <v>0</v>
      </c>
      <c r="I13">
        <f>Bawana_NG!S13</f>
        <v>0.94996289207452833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61.643261195340116</v>
      </c>
      <c r="P13" s="36">
        <v>0</v>
      </c>
      <c r="Q13" s="36">
        <v>0</v>
      </c>
      <c r="R13" s="38">
        <v>0</v>
      </c>
      <c r="S13" s="38">
        <v>8.16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-80</v>
      </c>
      <c r="AA13" s="75">
        <f>STOA!K13</f>
        <v>116.03999999999999</v>
      </c>
      <c r="AB13" s="75">
        <f>-STOA!Q13</f>
        <v>0</v>
      </c>
      <c r="AC13">
        <f t="shared" si="0"/>
        <v>3.094167193235756</v>
      </c>
      <c r="AD13">
        <f t="shared" si="1"/>
        <v>184.49666590149525</v>
      </c>
      <c r="AE13">
        <f>'IDT-1'!E13</f>
        <v>0</v>
      </c>
      <c r="AF13" s="24"/>
      <c r="AG13">
        <f t="shared" si="2"/>
        <v>184.49666590149525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1.3214340000000002</v>
      </c>
      <c r="E14">
        <f>GT_NG!S14</f>
        <v>2.1061750073163594</v>
      </c>
      <c r="F14">
        <f>GT_Spot!S14</f>
        <v>0</v>
      </c>
      <c r="G14">
        <f>PPCL_NG!S14</f>
        <v>87.37</v>
      </c>
      <c r="H14">
        <f>PPCL_Spot!S14</f>
        <v>0</v>
      </c>
      <c r="I14">
        <f>Bawana_NG!S14</f>
        <v>0.94996289207452833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61.643261195340116</v>
      </c>
      <c r="P14" s="36">
        <v>0</v>
      </c>
      <c r="Q14" s="36">
        <v>0</v>
      </c>
      <c r="R14" s="38">
        <v>0</v>
      </c>
      <c r="S14" s="38">
        <v>8.16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-80</v>
      </c>
      <c r="AA14" s="75">
        <f>STOA!K14</f>
        <v>116.03999999999999</v>
      </c>
      <c r="AB14" s="75">
        <f>-STOA!Q14</f>
        <v>0</v>
      </c>
      <c r="AC14">
        <f t="shared" si="0"/>
        <v>3.094167193235756</v>
      </c>
      <c r="AD14">
        <f t="shared" si="1"/>
        <v>184.49666590149525</v>
      </c>
      <c r="AE14">
        <f>'IDT-1'!E14</f>
        <v>0</v>
      </c>
      <c r="AF14" s="24"/>
      <c r="AG14">
        <f t="shared" si="2"/>
        <v>184.49666590149525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1.3214340000000002</v>
      </c>
      <c r="E15">
        <f>GT_NG!S15</f>
        <v>2.1061750073163594</v>
      </c>
      <c r="F15">
        <f>GT_Spot!S15</f>
        <v>0</v>
      </c>
      <c r="G15">
        <f>PPCL_NG!S15</f>
        <v>87.37</v>
      </c>
      <c r="H15">
        <f>PPCL_Spot!S15</f>
        <v>0</v>
      </c>
      <c r="I15">
        <f>Bawana_NG!S15</f>
        <v>0.94996289207452833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60.128095818040656</v>
      </c>
      <c r="P15" s="36">
        <v>0</v>
      </c>
      <c r="Q15" s="36">
        <v>0</v>
      </c>
      <c r="R15" s="38">
        <v>0</v>
      </c>
      <c r="S15" s="38">
        <v>8.16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116.03999999999999</v>
      </c>
      <c r="AB15" s="75">
        <f>-STOA!Q15</f>
        <v>0</v>
      </c>
      <c r="AC15">
        <f t="shared" si="0"/>
        <v>3.123795592690886</v>
      </c>
      <c r="AD15">
        <f t="shared" si="1"/>
        <v>177.95187212474065</v>
      </c>
      <c r="AE15">
        <f>'IDT-1'!E15</f>
        <v>0</v>
      </c>
      <c r="AF15" s="24"/>
      <c r="AG15">
        <f t="shared" si="2"/>
        <v>177.95187212474065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-55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1.3214340000000002</v>
      </c>
      <c r="E16">
        <f>GT_NG!S16</f>
        <v>2.1061750073163594</v>
      </c>
      <c r="F16">
        <f>GT_Spot!S16</f>
        <v>0</v>
      </c>
      <c r="G16">
        <f>PPCL_NG!S16</f>
        <v>87.37</v>
      </c>
      <c r="H16">
        <f>PPCL_Spot!S16</f>
        <v>0</v>
      </c>
      <c r="I16">
        <f>Bawana_NG!S16</f>
        <v>0.94996289207452833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60.128114088971408</v>
      </c>
      <c r="P16" s="36">
        <v>0</v>
      </c>
      <c r="Q16" s="36">
        <v>0</v>
      </c>
      <c r="R16" s="38">
        <v>0</v>
      </c>
      <c r="S16" s="38">
        <v>8.16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-40</v>
      </c>
      <c r="AA16" s="75">
        <f>STOA!K16</f>
        <v>116.03999999999999</v>
      </c>
      <c r="AB16" s="75">
        <f>-STOA!Q16</f>
        <v>0</v>
      </c>
      <c r="AC16">
        <f t="shared" si="0"/>
        <v>3.1237957461667043</v>
      </c>
      <c r="AD16">
        <f t="shared" si="1"/>
        <v>177.95189024219559</v>
      </c>
      <c r="AE16">
        <f>'IDT-1'!E16</f>
        <v>0</v>
      </c>
      <c r="AF16" s="24"/>
      <c r="AG16">
        <f t="shared" si="2"/>
        <v>177.95189024219559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-55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1.3214340000000002</v>
      </c>
      <c r="E17">
        <f>GT_NG!S17</f>
        <v>2.1061750073163594</v>
      </c>
      <c r="F17">
        <f>GT_Spot!S17</f>
        <v>0</v>
      </c>
      <c r="G17">
        <f>PPCL_NG!S17</f>
        <v>87.37</v>
      </c>
      <c r="H17">
        <f>PPCL_Spot!S17</f>
        <v>0</v>
      </c>
      <c r="I17">
        <f>Bawana_NG!S17</f>
        <v>13.899483194527065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60.128114088971408</v>
      </c>
      <c r="P17" s="36">
        <v>0</v>
      </c>
      <c r="Q17" s="36">
        <v>0</v>
      </c>
      <c r="R17" s="38">
        <v>0</v>
      </c>
      <c r="S17" s="38">
        <v>8.16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-40</v>
      </c>
      <c r="AA17" s="75">
        <f>STOA!K17</f>
        <v>116.03999999999999</v>
      </c>
      <c r="AB17" s="75">
        <f>-STOA!Q17</f>
        <v>0</v>
      </c>
      <c r="AC17">
        <f t="shared" si="0"/>
        <v>3.2325717167073056</v>
      </c>
      <c r="AD17">
        <f t="shared" si="1"/>
        <v>190.79263457410752</v>
      </c>
      <c r="AE17">
        <f>'IDT-1'!E17</f>
        <v>0</v>
      </c>
      <c r="AF17" s="24"/>
      <c r="AG17">
        <f t="shared" si="2"/>
        <v>190.79263457410752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-55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1.3214340000000002</v>
      </c>
      <c r="E18">
        <f>GT_NG!S18</f>
        <v>2.1061750073163594</v>
      </c>
      <c r="F18">
        <f>GT_Spot!S18</f>
        <v>0</v>
      </c>
      <c r="G18">
        <f>PPCL_NG!S18</f>
        <v>87.37</v>
      </c>
      <c r="H18">
        <f>PPCL_Spot!S18</f>
        <v>0</v>
      </c>
      <c r="I18">
        <f>Bawana_NG!S18</f>
        <v>13.899483194527065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60.128114088971408</v>
      </c>
      <c r="P18" s="36">
        <v>0</v>
      </c>
      <c r="Q18" s="36">
        <v>0</v>
      </c>
      <c r="R18" s="38">
        <v>0</v>
      </c>
      <c r="S18" s="38">
        <v>8.16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-40</v>
      </c>
      <c r="AA18" s="75">
        <f>STOA!K18</f>
        <v>116.03999999999999</v>
      </c>
      <c r="AB18" s="75">
        <f>-STOA!Q18</f>
        <v>0</v>
      </c>
      <c r="AC18">
        <f t="shared" si="0"/>
        <v>3.2325717167073056</v>
      </c>
      <c r="AD18">
        <f t="shared" si="1"/>
        <v>190.79263457410752</v>
      </c>
      <c r="AE18">
        <f>'IDT-1'!E18</f>
        <v>0</v>
      </c>
      <c r="AF18" s="24"/>
      <c r="AG18">
        <f t="shared" si="2"/>
        <v>190.79263457410752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-55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1.3214340000000002</v>
      </c>
      <c r="E19">
        <f>GT_NG!S19</f>
        <v>2.1061750073163594</v>
      </c>
      <c r="F19">
        <f>GT_Spot!S19</f>
        <v>0</v>
      </c>
      <c r="G19">
        <f>PPCL_NG!S19</f>
        <v>87.37</v>
      </c>
      <c r="H19">
        <f>PPCL_Spot!S19</f>
        <v>0</v>
      </c>
      <c r="I19">
        <f>Bawana_NG!S19</f>
        <v>13.899483194527065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60.128114088971408</v>
      </c>
      <c r="P19" s="36">
        <v>0</v>
      </c>
      <c r="Q19" s="36">
        <v>0</v>
      </c>
      <c r="R19" s="38">
        <v>0</v>
      </c>
      <c r="S19" s="38">
        <v>8.16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116.03999999999999</v>
      </c>
      <c r="AB19" s="75">
        <f>-STOA!Q19</f>
        <v>0</v>
      </c>
      <c r="AC19">
        <f t="shared" si="0"/>
        <v>3.2325717167073056</v>
      </c>
      <c r="AD19">
        <f t="shared" si="1"/>
        <v>190.79263457410752</v>
      </c>
      <c r="AE19">
        <f>'IDT-1'!E19</f>
        <v>0</v>
      </c>
      <c r="AF19" s="24"/>
      <c r="AG19">
        <f t="shared" si="2"/>
        <v>190.79263457410752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-55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1.3214340000000002</v>
      </c>
      <c r="E20">
        <f>GT_NG!S20</f>
        <v>2.1061750073163594</v>
      </c>
      <c r="F20">
        <f>GT_Spot!S20</f>
        <v>0</v>
      </c>
      <c r="G20">
        <f>PPCL_NG!S20</f>
        <v>87.37</v>
      </c>
      <c r="H20">
        <f>PPCL_Spot!S20</f>
        <v>0</v>
      </c>
      <c r="I20">
        <f>Bawana_NG!S20</f>
        <v>13.899483194527065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59.244267928314983</v>
      </c>
      <c r="P20" s="36">
        <v>0</v>
      </c>
      <c r="Q20" s="36">
        <v>0</v>
      </c>
      <c r="R20" s="38">
        <v>0</v>
      </c>
      <c r="S20" s="38">
        <v>8.16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116.03999999999999</v>
      </c>
      <c r="AB20" s="75">
        <f>-STOA!Q20</f>
        <v>0</v>
      </c>
      <c r="AC20">
        <f t="shared" si="0"/>
        <v>3.2251474089577918</v>
      </c>
      <c r="AD20">
        <f t="shared" si="1"/>
        <v>189.91621272120062</v>
      </c>
      <c r="AE20">
        <f>'IDT-1'!E20</f>
        <v>0</v>
      </c>
      <c r="AF20" s="24"/>
      <c r="AG20">
        <f t="shared" si="2"/>
        <v>189.91621272120062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-55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1.3214340000000002</v>
      </c>
      <c r="E21">
        <f>GT_NG!S21</f>
        <v>2.1061750073163594</v>
      </c>
      <c r="F21">
        <f>GT_Spot!S21</f>
        <v>0</v>
      </c>
      <c r="G21">
        <f>PPCL_NG!S21</f>
        <v>87.37</v>
      </c>
      <c r="H21">
        <f>PPCL_Spot!S21</f>
        <v>0</v>
      </c>
      <c r="I21">
        <f>Bawana_NG!S21</f>
        <v>13.899483194527065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60.394425411897352</v>
      </c>
      <c r="P21" s="36">
        <v>0</v>
      </c>
      <c r="Q21" s="36">
        <v>0</v>
      </c>
      <c r="R21" s="38">
        <v>0</v>
      </c>
      <c r="S21" s="38">
        <v>8.16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116.03999999999999</v>
      </c>
      <c r="AB21" s="75">
        <f>-STOA!Q21</f>
        <v>0</v>
      </c>
      <c r="AC21">
        <f t="shared" si="0"/>
        <v>3.2348087318198835</v>
      </c>
      <c r="AD21">
        <f t="shared" si="1"/>
        <v>191.05670888192088</v>
      </c>
      <c r="AE21">
        <f>'IDT-1'!E21</f>
        <v>0</v>
      </c>
      <c r="AF21" s="24"/>
      <c r="AG21">
        <f t="shared" si="2"/>
        <v>191.05670888192088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-55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1.3214340000000002</v>
      </c>
      <c r="E22">
        <f>GT_NG!S22</f>
        <v>2.1061750073163594</v>
      </c>
      <c r="F22">
        <f>GT_Spot!S22</f>
        <v>0</v>
      </c>
      <c r="G22">
        <f>PPCL_NG!S22</f>
        <v>87.37</v>
      </c>
      <c r="H22">
        <f>PPCL_Spot!S22</f>
        <v>0</v>
      </c>
      <c r="I22">
        <f>Bawana_NG!S22</f>
        <v>13.899483194527065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60.394431848558689</v>
      </c>
      <c r="P22" s="36">
        <v>0</v>
      </c>
      <c r="Q22" s="36">
        <v>0</v>
      </c>
      <c r="R22" s="38">
        <v>0</v>
      </c>
      <c r="S22" s="38">
        <v>8.16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116.03999999999999</v>
      </c>
      <c r="AB22" s="75">
        <f>-STOA!Q22</f>
        <v>0</v>
      </c>
      <c r="AC22">
        <f t="shared" si="0"/>
        <v>3.2348087858878389</v>
      </c>
      <c r="AD22">
        <f t="shared" si="1"/>
        <v>191.05671526451425</v>
      </c>
      <c r="AE22">
        <f>'IDT-1'!E22</f>
        <v>0</v>
      </c>
      <c r="AF22" s="24"/>
      <c r="AG22">
        <f t="shared" si="2"/>
        <v>191.05671526451425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-55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1.3214340000000002</v>
      </c>
      <c r="E23">
        <f>GT_NG!S23</f>
        <v>2.1061750073163594</v>
      </c>
      <c r="F23">
        <f>GT_Spot!S23</f>
        <v>0</v>
      </c>
      <c r="G23">
        <f>PPCL_NG!S23</f>
        <v>87.37</v>
      </c>
      <c r="H23">
        <f>PPCL_Spot!S23</f>
        <v>0</v>
      </c>
      <c r="I23">
        <f>Bawana_NG!S23</f>
        <v>13.899483194527065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58.791853005446704</v>
      </c>
      <c r="P23" s="36">
        <v>0</v>
      </c>
      <c r="Q23" s="36">
        <v>0</v>
      </c>
      <c r="R23" s="38">
        <v>0</v>
      </c>
      <c r="S23" s="38">
        <v>8.16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-40</v>
      </c>
      <c r="AA23" s="75">
        <f>STOA!K23</f>
        <v>116.03999999999999</v>
      </c>
      <c r="AB23" s="75">
        <f>-STOA!Q23</f>
        <v>0</v>
      </c>
      <c r="AC23">
        <f t="shared" si="0"/>
        <v>3.2213471236056979</v>
      </c>
      <c r="AD23">
        <f t="shared" si="1"/>
        <v>189.46759808368441</v>
      </c>
      <c r="AE23">
        <f>'IDT-1'!E23</f>
        <v>0</v>
      </c>
      <c r="AF23" s="24"/>
      <c r="AG23">
        <f t="shared" si="2"/>
        <v>189.46759808368441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-55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1.3214340000000002</v>
      </c>
      <c r="E24">
        <f>GT_NG!S24</f>
        <v>2.1061750073163594</v>
      </c>
      <c r="F24">
        <f>GT_Spot!S24</f>
        <v>0</v>
      </c>
      <c r="G24">
        <f>PPCL_NG!S24</f>
        <v>87.37</v>
      </c>
      <c r="H24">
        <f>PPCL_Spot!S24</f>
        <v>0</v>
      </c>
      <c r="I24">
        <f>Bawana_NG!S24</f>
        <v>13.899483194527065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57.273613747822132</v>
      </c>
      <c r="P24" s="36">
        <v>0</v>
      </c>
      <c r="Q24" s="36">
        <v>0</v>
      </c>
      <c r="R24" s="38">
        <v>0</v>
      </c>
      <c r="S24" s="38">
        <v>8.16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-40</v>
      </c>
      <c r="AA24" s="75">
        <f>STOA!K24</f>
        <v>116.03999999999999</v>
      </c>
      <c r="AB24" s="75">
        <f>-STOA!Q24</f>
        <v>0</v>
      </c>
      <c r="AC24">
        <f t="shared" si="0"/>
        <v>3.2085939138416517</v>
      </c>
      <c r="AD24">
        <f t="shared" si="1"/>
        <v>187.96211203582391</v>
      </c>
      <c r="AE24">
        <f>'IDT-1'!E24</f>
        <v>0</v>
      </c>
      <c r="AF24" s="24"/>
      <c r="AG24">
        <f t="shared" si="2"/>
        <v>187.96211203582391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-55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1.3214340000000002</v>
      </c>
      <c r="E25">
        <f>GT_NG!S25</f>
        <v>2.1061750073163594</v>
      </c>
      <c r="F25">
        <f>GT_Spot!S25</f>
        <v>0</v>
      </c>
      <c r="G25">
        <f>PPCL_NG!S25</f>
        <v>87.37</v>
      </c>
      <c r="H25">
        <f>PPCL_Spot!S25</f>
        <v>0</v>
      </c>
      <c r="I25">
        <f>Bawana_NG!S25</f>
        <v>13.899483194527065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54.352170826778853</v>
      </c>
      <c r="P25" s="36">
        <v>0</v>
      </c>
      <c r="Q25" s="36">
        <v>0</v>
      </c>
      <c r="R25" s="38">
        <v>0</v>
      </c>
      <c r="S25" s="38">
        <v>8.16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-40</v>
      </c>
      <c r="AA25" s="75">
        <f>STOA!K25</f>
        <v>116.03999999999999</v>
      </c>
      <c r="AB25" s="75">
        <f>-STOA!Q25</f>
        <v>0</v>
      </c>
      <c r="AC25">
        <f t="shared" si="0"/>
        <v>3.1840537933048885</v>
      </c>
      <c r="AD25">
        <f t="shared" si="1"/>
        <v>185.06520923531738</v>
      </c>
      <c r="AE25">
        <f>'IDT-1'!E25</f>
        <v>0</v>
      </c>
      <c r="AF25" s="24"/>
      <c r="AG25">
        <f t="shared" si="2"/>
        <v>185.06520923531738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-55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1.3214340000000002</v>
      </c>
      <c r="E26">
        <f>GT_NG!S26</f>
        <v>2.1061750073163594</v>
      </c>
      <c r="F26">
        <f>GT_Spot!S26</f>
        <v>0</v>
      </c>
      <c r="G26">
        <f>PPCL_NG!S26</f>
        <v>87.37</v>
      </c>
      <c r="H26">
        <f>PPCL_Spot!S26</f>
        <v>0</v>
      </c>
      <c r="I26">
        <f>Bawana_NG!S26</f>
        <v>13.899483194527065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54.352166496788215</v>
      </c>
      <c r="P26" s="36">
        <v>0</v>
      </c>
      <c r="Q26" s="36">
        <v>0</v>
      </c>
      <c r="R26" s="38">
        <v>0</v>
      </c>
      <c r="S26" s="38">
        <v>8.16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116.03999999999999</v>
      </c>
      <c r="AB26" s="75">
        <f>-STOA!Q26</f>
        <v>0</v>
      </c>
      <c r="AC26">
        <f t="shared" si="0"/>
        <v>3.184053756932967</v>
      </c>
      <c r="AD26">
        <f t="shared" si="1"/>
        <v>185.06520494169868</v>
      </c>
      <c r="AE26">
        <f>'IDT-1'!E26</f>
        <v>0</v>
      </c>
      <c r="AF26" s="24"/>
      <c r="AG26">
        <f t="shared" si="2"/>
        <v>185.06520494169868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-55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1.3214340000000002</v>
      </c>
      <c r="E27">
        <f>GT_NG!S27</f>
        <v>2.1061750073163594</v>
      </c>
      <c r="F27">
        <f>GT_Spot!S27</f>
        <v>0</v>
      </c>
      <c r="G27">
        <f>PPCL_NG!S27</f>
        <v>87.37</v>
      </c>
      <c r="H27">
        <f>PPCL_Spot!S27</f>
        <v>0</v>
      </c>
      <c r="I27">
        <f>Bawana_NG!S27</f>
        <v>13.899483194527065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54.352166496788215</v>
      </c>
      <c r="P27" s="36">
        <v>0</v>
      </c>
      <c r="Q27" s="36">
        <v>0</v>
      </c>
      <c r="R27" s="38">
        <v>0</v>
      </c>
      <c r="S27" s="38">
        <v>8.16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116.03999999999999</v>
      </c>
      <c r="AB27" s="75">
        <f>-STOA!Q27</f>
        <v>0</v>
      </c>
      <c r="AC27">
        <f t="shared" si="0"/>
        <v>3.184053756932967</v>
      </c>
      <c r="AD27">
        <f t="shared" si="1"/>
        <v>185.06520494169868</v>
      </c>
      <c r="AE27">
        <f>'IDT-1'!E27</f>
        <v>0</v>
      </c>
      <c r="AF27" s="24"/>
      <c r="AG27">
        <f t="shared" si="2"/>
        <v>185.06520494169868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-55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1.3214340000000002</v>
      </c>
      <c r="E28">
        <f>GT_NG!S28</f>
        <v>2.1061750073163594</v>
      </c>
      <c r="F28">
        <f>GT_Spot!S28</f>
        <v>0</v>
      </c>
      <c r="G28">
        <f>PPCL_NG!S28</f>
        <v>87.37</v>
      </c>
      <c r="H28">
        <f>PPCL_Spot!S28</f>
        <v>0</v>
      </c>
      <c r="I28">
        <f>Bawana_NG!S28</f>
        <v>13.899483194527065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54.352166496788215</v>
      </c>
      <c r="P28" s="36">
        <v>0</v>
      </c>
      <c r="Q28" s="36">
        <v>0</v>
      </c>
      <c r="R28" s="38">
        <v>0</v>
      </c>
      <c r="S28" s="38">
        <v>8.16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116.03999999999999</v>
      </c>
      <c r="AB28" s="75">
        <f>-STOA!Q28</f>
        <v>0</v>
      </c>
      <c r="AC28">
        <f t="shared" si="0"/>
        <v>3.184053756932967</v>
      </c>
      <c r="AD28">
        <f t="shared" si="1"/>
        <v>185.06520494169868</v>
      </c>
      <c r="AE28">
        <f>'IDT-1'!E28</f>
        <v>0</v>
      </c>
      <c r="AF28" s="24"/>
      <c r="AG28">
        <f t="shared" si="2"/>
        <v>185.06520494169868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-55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1.3214340000000002</v>
      </c>
      <c r="E29">
        <f>GT_NG!S29</f>
        <v>2.1061750073163594</v>
      </c>
      <c r="F29">
        <f>GT_Spot!S29</f>
        <v>0</v>
      </c>
      <c r="G29">
        <f>PPCL_NG!S29</f>
        <v>87.37</v>
      </c>
      <c r="H29">
        <f>PPCL_Spot!S29</f>
        <v>0</v>
      </c>
      <c r="I29">
        <f>Bawana_NG!S29</f>
        <v>13.899483194527065</v>
      </c>
      <c r="J29">
        <f>Bawana_RLNG!S29</f>
        <v>0</v>
      </c>
      <c r="K29">
        <f>Bawana_Spot!S29</f>
        <v>0.91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55.718064069062741</v>
      </c>
      <c r="P29" s="36">
        <v>0</v>
      </c>
      <c r="Q29" s="36">
        <v>0</v>
      </c>
      <c r="R29" s="38">
        <v>0</v>
      </c>
      <c r="S29" s="38">
        <v>8.16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-40</v>
      </c>
      <c r="AA29" s="75">
        <f>STOA!K29</f>
        <v>116.03999999999999</v>
      </c>
      <c r="AB29" s="75">
        <f>-STOA!Q29</f>
        <v>0</v>
      </c>
      <c r="AC29">
        <f t="shared" si="0"/>
        <v>3.2031712965400727</v>
      </c>
      <c r="AD29">
        <f t="shared" si="1"/>
        <v>187.3219849743661</v>
      </c>
      <c r="AE29">
        <f>'IDT-1'!E29</f>
        <v>0</v>
      </c>
      <c r="AF29" s="24"/>
      <c r="AG29">
        <f t="shared" si="2"/>
        <v>187.3219849743661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-55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1.3214340000000002</v>
      </c>
      <c r="E30">
        <f>GT_NG!S30</f>
        <v>2.1061750073163594</v>
      </c>
      <c r="F30">
        <f>GT_Spot!S30</f>
        <v>0</v>
      </c>
      <c r="G30">
        <f>PPCL_NG!S30</f>
        <v>87.37</v>
      </c>
      <c r="H30">
        <f>PPCL_Spot!S30</f>
        <v>0</v>
      </c>
      <c r="I30">
        <f>Bawana_NG!S30</f>
        <v>13.899483194527065</v>
      </c>
      <c r="J30">
        <f>Bawana_RLNG!S30</f>
        <v>0</v>
      </c>
      <c r="K30">
        <f>Bawana_Spot!S30</f>
        <v>0.91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55.718064069062741</v>
      </c>
      <c r="P30" s="36">
        <v>0</v>
      </c>
      <c r="Q30" s="36">
        <v>0</v>
      </c>
      <c r="R30" s="38">
        <v>0</v>
      </c>
      <c r="S30" s="38">
        <v>8.16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-40</v>
      </c>
      <c r="AA30" s="75">
        <f>STOA!K30</f>
        <v>116.03999999999999</v>
      </c>
      <c r="AB30" s="75">
        <f>-STOA!Q30</f>
        <v>0</v>
      </c>
      <c r="AC30">
        <f t="shared" si="0"/>
        <v>3.2031712965400727</v>
      </c>
      <c r="AD30">
        <f t="shared" si="1"/>
        <v>187.3219849743661</v>
      </c>
      <c r="AE30">
        <f>'IDT-1'!E30</f>
        <v>0</v>
      </c>
      <c r="AF30" s="24"/>
      <c r="AG30">
        <f t="shared" si="2"/>
        <v>187.3219849743661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-55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1.3214340000000002</v>
      </c>
      <c r="E31">
        <f>GT_NG!S31</f>
        <v>2.1061750073163594</v>
      </c>
      <c r="F31">
        <f>GT_Spot!S31</f>
        <v>0</v>
      </c>
      <c r="G31">
        <f>PPCL_NG!S31</f>
        <v>87.37</v>
      </c>
      <c r="H31">
        <f>PPCL_Spot!S31</f>
        <v>0</v>
      </c>
      <c r="I31">
        <f>Bawana_NG!S31</f>
        <v>13.899483194527065</v>
      </c>
      <c r="J31">
        <f>Bawana_RLNG!S31</f>
        <v>0</v>
      </c>
      <c r="K31">
        <f>Bawana_Spot!S31</f>
        <v>0.91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55.718064069062741</v>
      </c>
      <c r="P31" s="36">
        <v>0</v>
      </c>
      <c r="Q31" s="36">
        <v>0</v>
      </c>
      <c r="R31" s="38">
        <v>0</v>
      </c>
      <c r="S31" s="38">
        <v>8.16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-40</v>
      </c>
      <c r="AA31" s="75">
        <f>STOA!K31</f>
        <v>116.03999999999999</v>
      </c>
      <c r="AB31" s="75">
        <f>-STOA!Q31</f>
        <v>0</v>
      </c>
      <c r="AC31">
        <f t="shared" si="0"/>
        <v>3.2031712965400727</v>
      </c>
      <c r="AD31">
        <f t="shared" si="1"/>
        <v>187.3219849743661</v>
      </c>
      <c r="AE31">
        <f>'IDT-1'!E31</f>
        <v>0</v>
      </c>
      <c r="AF31" s="24"/>
      <c r="AG31">
        <f t="shared" si="2"/>
        <v>187.3219849743661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-55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1.3214340000000002</v>
      </c>
      <c r="E32">
        <f>GT_NG!S32</f>
        <v>2.1061750073163594</v>
      </c>
      <c r="F32">
        <f>GT_Spot!S32</f>
        <v>0</v>
      </c>
      <c r="G32">
        <f>PPCL_NG!S32</f>
        <v>87.37</v>
      </c>
      <c r="H32">
        <f>PPCL_Spot!S32</f>
        <v>0</v>
      </c>
      <c r="I32">
        <f>Bawana_NG!S32</f>
        <v>13.899483194527065</v>
      </c>
      <c r="J32">
        <f>Bawana_RLNG!S32</f>
        <v>0</v>
      </c>
      <c r="K32">
        <f>Bawana_Spot!S32</f>
        <v>0.91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55.718064069062741</v>
      </c>
      <c r="P32" s="36">
        <v>0</v>
      </c>
      <c r="Q32" s="36">
        <v>0</v>
      </c>
      <c r="R32" s="38">
        <v>0</v>
      </c>
      <c r="S32" s="38">
        <v>8.16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-40</v>
      </c>
      <c r="AA32" s="75">
        <f>STOA!K32</f>
        <v>116.03999999999999</v>
      </c>
      <c r="AB32" s="75">
        <f>-STOA!Q32</f>
        <v>0</v>
      </c>
      <c r="AC32">
        <f t="shared" si="0"/>
        <v>3.2031712965400727</v>
      </c>
      <c r="AD32">
        <f t="shared" si="1"/>
        <v>187.3219849743661</v>
      </c>
      <c r="AE32">
        <f>'IDT-1'!E32</f>
        <v>0</v>
      </c>
      <c r="AF32" s="24"/>
      <c r="AG32">
        <f t="shared" si="2"/>
        <v>187.3219849743661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1.3214340000000002</v>
      </c>
      <c r="E33">
        <f>GT_NG!S33</f>
        <v>2.1061750073163594</v>
      </c>
      <c r="F33">
        <f>GT_Spot!S33</f>
        <v>0</v>
      </c>
      <c r="G33">
        <f>PPCL_NG!S33</f>
        <v>87.37</v>
      </c>
      <c r="H33">
        <f>PPCL_Spot!S33</f>
        <v>0</v>
      </c>
      <c r="I33">
        <f>Bawana_NG!S33</f>
        <v>13.899483194527065</v>
      </c>
      <c r="J33">
        <f>Bawana_RLNG!S33</f>
        <v>0</v>
      </c>
      <c r="K33">
        <f>Bawana_Spot!S33</f>
        <v>0.91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55.93818178681358</v>
      </c>
      <c r="P33" s="36">
        <v>0</v>
      </c>
      <c r="Q33" s="36">
        <v>0</v>
      </c>
      <c r="R33" s="38">
        <v>0</v>
      </c>
      <c r="S33" s="38">
        <v>8.16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-40</v>
      </c>
      <c r="AA33" s="75">
        <f>STOA!K33</f>
        <v>116.03999999999999</v>
      </c>
      <c r="AB33" s="75">
        <f>-STOA!Q33</f>
        <v>0</v>
      </c>
      <c r="AC33">
        <f t="shared" si="0"/>
        <v>3.20502028536918</v>
      </c>
      <c r="AD33">
        <f t="shared" si="1"/>
        <v>187.54025370328782</v>
      </c>
      <c r="AE33">
        <f>'IDT-1'!E33</f>
        <v>0</v>
      </c>
      <c r="AF33" s="24"/>
      <c r="AG33">
        <f t="shared" si="2"/>
        <v>187.54025370328782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-55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1.3214340000000002</v>
      </c>
      <c r="E34">
        <f>GT_NG!S34</f>
        <v>2.1061750073163594</v>
      </c>
      <c r="F34">
        <f>GT_Spot!S34</f>
        <v>0</v>
      </c>
      <c r="G34">
        <f>PPCL_NG!S34</f>
        <v>87.37</v>
      </c>
      <c r="H34">
        <f>PPCL_Spot!S34</f>
        <v>0</v>
      </c>
      <c r="I34">
        <f>Bawana_NG!S34</f>
        <v>13.899483194527065</v>
      </c>
      <c r="J34">
        <f>Bawana_RLNG!S34</f>
        <v>0</v>
      </c>
      <c r="K34">
        <f>Bawana_Spot!S34</f>
        <v>0.91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55.823164161199728</v>
      </c>
      <c r="P34" s="36">
        <v>0</v>
      </c>
      <c r="Q34" s="36">
        <v>0</v>
      </c>
      <c r="R34" s="38">
        <v>0</v>
      </c>
      <c r="S34" s="38">
        <v>8.43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-40</v>
      </c>
      <c r="AA34" s="75">
        <f>STOA!K34</f>
        <v>116.03999999999999</v>
      </c>
      <c r="AB34" s="75">
        <f>-STOA!Q34</f>
        <v>0</v>
      </c>
      <c r="AC34">
        <f t="shared" si="0"/>
        <v>3.0538412982660201</v>
      </c>
      <c r="AD34">
        <f t="shared" si="1"/>
        <v>205.84641506477715</v>
      </c>
      <c r="AE34">
        <f>'IDT-1'!E34</f>
        <v>0</v>
      </c>
      <c r="AF34" s="24"/>
      <c r="AG34">
        <f t="shared" si="2"/>
        <v>205.84641506477715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-37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1.3214340000000002</v>
      </c>
      <c r="E35">
        <f>GT_NG!S35</f>
        <v>2.1061750073163594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13.899483194527065</v>
      </c>
      <c r="J35">
        <f>Bawana_RLNG!S35</f>
        <v>0</v>
      </c>
      <c r="K35">
        <f>Bawana_Spot!S35</f>
        <v>0.91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53.677702977971606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-30</v>
      </c>
      <c r="AA35" s="75">
        <f>STOA!K35</f>
        <v>116.03999999999999</v>
      </c>
      <c r="AB35" s="75">
        <f>-STOA!Q35</f>
        <v>0</v>
      </c>
      <c r="AC35">
        <f t="shared" si="0"/>
        <v>2.8379400584535688</v>
      </c>
      <c r="AD35">
        <f t="shared" si="1"/>
        <v>210.48685512136146</v>
      </c>
      <c r="AE35">
        <f>'IDT-1'!E35</f>
        <v>0</v>
      </c>
      <c r="AF35" s="24"/>
      <c r="AG35">
        <f t="shared" si="2"/>
        <v>210.48685512136146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-32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1.3214340000000002</v>
      </c>
      <c r="E36">
        <f>GT_NG!S36</f>
        <v>2.1061750073163594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13.899483194527065</v>
      </c>
      <c r="J36">
        <f>Bawana_RLNG!S36</f>
        <v>0</v>
      </c>
      <c r="K36">
        <f>Bawana_Spot!S36</f>
        <v>0.91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53.677702977971606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-30</v>
      </c>
      <c r="AA36" s="75">
        <f>STOA!K36</f>
        <v>116.03999999999999</v>
      </c>
      <c r="AB36" s="75">
        <f>-STOA!Q36</f>
        <v>0</v>
      </c>
      <c r="AC36">
        <f t="shared" si="0"/>
        <v>2.7193438503051217</v>
      </c>
      <c r="AD36">
        <f t="shared" si="1"/>
        <v>224.60545132950992</v>
      </c>
      <c r="AE36">
        <f>'IDT-1'!E36</f>
        <v>0</v>
      </c>
      <c r="AF36" s="24"/>
      <c r="AG36">
        <f t="shared" si="2"/>
        <v>224.60545132950992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-18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1.3214340000000002</v>
      </c>
      <c r="E37">
        <f>GT_NG!S37</f>
        <v>2.1061750073163594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13.899483194527065</v>
      </c>
      <c r="J37">
        <f>Bawana_RLNG!S37</f>
        <v>0</v>
      </c>
      <c r="K37">
        <f>Bawana_Spot!S37</f>
        <v>0.91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53.179293489613663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-30</v>
      </c>
      <c r="AA37" s="75">
        <f>STOA!K37</f>
        <v>116.03999999999999</v>
      </c>
      <c r="AB37" s="75">
        <f>-STOA!Q37</f>
        <v>0</v>
      </c>
      <c r="AC37">
        <f t="shared" si="0"/>
        <v>2.6135033179042453</v>
      </c>
      <c r="AD37">
        <f t="shared" si="1"/>
        <v>236.21288237355284</v>
      </c>
      <c r="AE37">
        <f>'IDT-1'!E37</f>
        <v>0</v>
      </c>
      <c r="AF37" s="24"/>
      <c r="AG37">
        <f t="shared" si="2"/>
        <v>236.21288237355284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-6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1.3214340000000002</v>
      </c>
      <c r="E38">
        <f>GT_NG!S38</f>
        <v>2.1061750073163594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13.899483194527065</v>
      </c>
      <c r="J38">
        <f>Bawana_RLNG!S38</f>
        <v>0</v>
      </c>
      <c r="K38">
        <f>Bawana_Spot!S38</f>
        <v>0.91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55.067979053106683</v>
      </c>
      <c r="P38" s="36">
        <v>0</v>
      </c>
      <c r="Q38" s="36">
        <v>0</v>
      </c>
      <c r="R38" s="38">
        <v>0</v>
      </c>
      <c r="S38" s="38">
        <v>8.15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-20</v>
      </c>
      <c r="AA38" s="75">
        <f>STOA!K38</f>
        <v>116.03999999999999</v>
      </c>
      <c r="AB38" s="75">
        <f>-STOA!Q38</f>
        <v>0</v>
      </c>
      <c r="AC38">
        <f t="shared" si="0"/>
        <v>2.5792320684891403</v>
      </c>
      <c r="AD38">
        <f t="shared" si="1"/>
        <v>260.28583918646098</v>
      </c>
      <c r="AE38">
        <f>'IDT-1'!E38</f>
        <v>0</v>
      </c>
      <c r="AF38" s="24"/>
      <c r="AG38">
        <f t="shared" si="2"/>
        <v>260.28583918646098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-2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2.0879133743049456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13.899483194527065</v>
      </c>
      <c r="J39">
        <f>Bawana_RLNG!S39</f>
        <v>0</v>
      </c>
      <c r="K39">
        <f>Bawana_Spot!S39</f>
        <v>0.91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55.067979053106683</v>
      </c>
      <c r="P39" s="36">
        <v>0</v>
      </c>
      <c r="Q39" s="36">
        <v>0</v>
      </c>
      <c r="R39" s="38">
        <v>0</v>
      </c>
      <c r="S39" s="38">
        <v>8.15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-40</v>
      </c>
      <c r="AA39" s="75">
        <f>STOA!K39</f>
        <v>116.03999999999999</v>
      </c>
      <c r="AB39" s="75">
        <f>-STOA!Q39</f>
        <v>0</v>
      </c>
      <c r="AC39">
        <f t="shared" si="0"/>
        <v>2.900864274717629</v>
      </c>
      <c r="AD39">
        <f t="shared" si="1"/>
        <v>221.93185134722106</v>
      </c>
      <c r="AE39">
        <f>'IDT-1'!E39</f>
        <v>0</v>
      </c>
      <c r="AF39" s="24"/>
      <c r="AG39">
        <f t="shared" si="2"/>
        <v>221.93185134722106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-20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2.0879133743049456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13.899483194527065</v>
      </c>
      <c r="J40">
        <f>Bawana_RLNG!S40</f>
        <v>0</v>
      </c>
      <c r="K40">
        <f>Bawana_Spot!S40</f>
        <v>0.91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55.067979053106683</v>
      </c>
      <c r="P40" s="36">
        <v>0</v>
      </c>
      <c r="Q40" s="36">
        <v>0</v>
      </c>
      <c r="R40" s="38">
        <v>0</v>
      </c>
      <c r="S40" s="38">
        <v>8.15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-20</v>
      </c>
      <c r="AA40" s="75">
        <f>STOA!K40</f>
        <v>116.03999999999999</v>
      </c>
      <c r="AB40" s="75">
        <f>-STOA!Q40</f>
        <v>0</v>
      </c>
      <c r="AC40">
        <f t="shared" si="0"/>
        <v>2.7399122779447369</v>
      </c>
      <c r="AD40">
        <f t="shared" si="1"/>
        <v>241.09280334399395</v>
      </c>
      <c r="AE40">
        <f>'IDT-1'!E40</f>
        <v>0</v>
      </c>
      <c r="AF40" s="24"/>
      <c r="AG40">
        <f t="shared" si="2"/>
        <v>241.09280334399395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-21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2.0879133743049456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13.899483194527065</v>
      </c>
      <c r="J41">
        <f>Bawana_RLNG!S41</f>
        <v>0</v>
      </c>
      <c r="K41">
        <f>Bawana_Spot!S41</f>
        <v>0.91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55.067979053106683</v>
      </c>
      <c r="P41" s="36">
        <v>0</v>
      </c>
      <c r="Q41" s="36">
        <v>0</v>
      </c>
      <c r="R41" s="38">
        <v>0</v>
      </c>
      <c r="S41" s="38">
        <v>8.15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-30</v>
      </c>
      <c r="AA41" s="75">
        <f>STOA!K41</f>
        <v>116.03999999999999</v>
      </c>
      <c r="AB41" s="75">
        <f>-STOA!Q41</f>
        <v>0</v>
      </c>
      <c r="AC41">
        <f t="shared" si="0"/>
        <v>2.7060276470451803</v>
      </c>
      <c r="AD41">
        <f t="shared" si="1"/>
        <v>245.12668797489351</v>
      </c>
      <c r="AE41">
        <f>'IDT-1'!E41</f>
        <v>0</v>
      </c>
      <c r="AF41" s="24"/>
      <c r="AG41">
        <f t="shared" si="2"/>
        <v>245.12668797489351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-7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2.0879133743049456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13.899483194527065</v>
      </c>
      <c r="J42">
        <f>Bawana_RLNG!S42</f>
        <v>0</v>
      </c>
      <c r="K42">
        <f>Bawana_Spot!S42</f>
        <v>0.91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53.892314882532794</v>
      </c>
      <c r="P42" s="36">
        <v>0</v>
      </c>
      <c r="Q42" s="36">
        <v>0</v>
      </c>
      <c r="R42" s="38">
        <v>0</v>
      </c>
      <c r="S42" s="38">
        <v>8.15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116.03999999999999</v>
      </c>
      <c r="AB42" s="75">
        <f>-STOA!Q42</f>
        <v>0</v>
      </c>
      <c r="AC42">
        <f t="shared" si="0"/>
        <v>2.5267289135145781</v>
      </c>
      <c r="AD42">
        <f t="shared" si="1"/>
        <v>264.13032253785019</v>
      </c>
      <c r="AE42">
        <f>'IDT-1'!E42</f>
        <v>0</v>
      </c>
      <c r="AF42" s="24"/>
      <c r="AG42">
        <f t="shared" si="2"/>
        <v>264.13032253785019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-17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2.0879133743049456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0.94996289207452833</v>
      </c>
      <c r="J43">
        <f>Bawana_RLNG!S43</f>
        <v>0</v>
      </c>
      <c r="K43">
        <f>Bawana_Spot!S43</f>
        <v>0.40065393348869766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51.627702682224147</v>
      </c>
      <c r="P43" s="36">
        <v>0</v>
      </c>
      <c r="Q43" s="36">
        <v>0</v>
      </c>
      <c r="R43" s="38">
        <v>0</v>
      </c>
      <c r="S43" s="38">
        <v>8.15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116.03999999999999</v>
      </c>
      <c r="AB43" s="75">
        <f>-STOA!Q43</f>
        <v>0</v>
      </c>
      <c r="AC43">
        <f t="shared" si="0"/>
        <v>2.292997800834021</v>
      </c>
      <c r="AD43">
        <f t="shared" si="1"/>
        <v>260.64057508125831</v>
      </c>
      <c r="AE43">
        <f>'IDT-1'!E43</f>
        <v>0</v>
      </c>
      <c r="AF43" s="24"/>
      <c r="AG43">
        <f t="shared" si="2"/>
        <v>260.64057508125831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-5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2.0879133743049456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0.94996289207452833</v>
      </c>
      <c r="J44">
        <f>Bawana_RLNG!S44</f>
        <v>0</v>
      </c>
      <c r="K44">
        <f>Bawana_Spot!S44</f>
        <v>0.40065393348869766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50.743464457955994</v>
      </c>
      <c r="P44" s="36">
        <v>0</v>
      </c>
      <c r="Q44" s="36">
        <v>0</v>
      </c>
      <c r="R44" s="38">
        <v>0</v>
      </c>
      <c r="S44" s="38">
        <v>8.15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116.03999999999999</v>
      </c>
      <c r="AB44" s="75">
        <f>-STOA!Q44</f>
        <v>0</v>
      </c>
      <c r="AC44">
        <f t="shared" si="0"/>
        <v>2.2432144111257228</v>
      </c>
      <c r="AD44">
        <f t="shared" si="1"/>
        <v>264.80612024669841</v>
      </c>
      <c r="AE44">
        <f>'IDT-1'!E44</f>
        <v>0</v>
      </c>
      <c r="AF44" s="24"/>
      <c r="AG44">
        <f t="shared" si="2"/>
        <v>264.80612024669841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2.0879133743049456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13.899483194527065</v>
      </c>
      <c r="J45">
        <f>Bawana_RLNG!S45</f>
        <v>0</v>
      </c>
      <c r="K45">
        <f>Bawana_Spot!S45</f>
        <v>0.40065393348869766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50.586627998364129</v>
      </c>
      <c r="P45" s="36">
        <v>0</v>
      </c>
      <c r="Q45" s="36">
        <v>0</v>
      </c>
      <c r="R45" s="38">
        <v>0</v>
      </c>
      <c r="S45" s="38">
        <v>8.15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116.03999999999999</v>
      </c>
      <c r="AB45" s="75">
        <f>-STOA!Q45</f>
        <v>0</v>
      </c>
      <c r="AC45">
        <f t="shared" si="0"/>
        <v>2.3506729554057526</v>
      </c>
      <c r="AD45">
        <f t="shared" si="1"/>
        <v>277.4913455452791</v>
      </c>
      <c r="AE45">
        <f>'IDT-1'!E45</f>
        <v>0</v>
      </c>
      <c r="AF45" s="24"/>
      <c r="AG45">
        <f t="shared" si="2"/>
        <v>277.4913455452791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2.0879133743049456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13.899483194527065</v>
      </c>
      <c r="J46">
        <f>Bawana_RLNG!S46</f>
        <v>0</v>
      </c>
      <c r="K46">
        <f>Bawana_Spot!S46</f>
        <v>0.40065393348869766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49.4388217229546</v>
      </c>
      <c r="P46" s="36">
        <v>0</v>
      </c>
      <c r="Q46" s="36">
        <v>0</v>
      </c>
      <c r="R46" s="38">
        <v>0</v>
      </c>
      <c r="S46" s="38">
        <v>8.15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116.03999999999999</v>
      </c>
      <c r="AB46" s="75">
        <f>-STOA!Q46</f>
        <v>0</v>
      </c>
      <c r="AC46">
        <f t="shared" si="0"/>
        <v>2.3410313826923121</v>
      </c>
      <c r="AD46">
        <f t="shared" si="1"/>
        <v>276.35318084258296</v>
      </c>
      <c r="AE46">
        <f>'IDT-1'!E46</f>
        <v>0</v>
      </c>
      <c r="AF46" s="24"/>
      <c r="AG46">
        <f t="shared" si="2"/>
        <v>276.35318084258296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2.0879133743049456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13.899483194527065</v>
      </c>
      <c r="J47">
        <f>Bawana_RLNG!S47</f>
        <v>0</v>
      </c>
      <c r="K47">
        <f>Bawana_Spot!S47</f>
        <v>0.40065393348869766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49.388191407971611</v>
      </c>
      <c r="P47" s="36">
        <v>0</v>
      </c>
      <c r="Q47" s="36">
        <v>0</v>
      </c>
      <c r="R47" s="38">
        <v>0</v>
      </c>
      <c r="S47" s="38">
        <v>8.15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116.03999999999999</v>
      </c>
      <c r="AB47" s="75">
        <f>-STOA!Q47</f>
        <v>0</v>
      </c>
      <c r="AC47">
        <f t="shared" si="0"/>
        <v>2.3406060880464552</v>
      </c>
      <c r="AD47">
        <f t="shared" si="1"/>
        <v>276.30297582224586</v>
      </c>
      <c r="AE47">
        <f>'IDT-1'!E47</f>
        <v>0</v>
      </c>
      <c r="AF47" s="24"/>
      <c r="AG47">
        <f t="shared" si="2"/>
        <v>276.30297582224586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2.0879133743049456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13.899483194527065</v>
      </c>
      <c r="J48">
        <f>Bawana_RLNG!S48</f>
        <v>0</v>
      </c>
      <c r="K48">
        <f>Bawana_Spot!S48</f>
        <v>0.40065393348869766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49.388181586010674</v>
      </c>
      <c r="P48" s="36">
        <v>0</v>
      </c>
      <c r="Q48" s="36">
        <v>0</v>
      </c>
      <c r="R48" s="38">
        <v>0</v>
      </c>
      <c r="S48" s="38">
        <v>8.15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116.03999999999999</v>
      </c>
      <c r="AB48" s="75">
        <f>-STOA!Q48</f>
        <v>0</v>
      </c>
      <c r="AC48">
        <f t="shared" si="0"/>
        <v>2.3406060055419835</v>
      </c>
      <c r="AD48">
        <f t="shared" si="1"/>
        <v>276.3029660827894</v>
      </c>
      <c r="AE48">
        <f>'IDT-1'!E48</f>
        <v>0</v>
      </c>
      <c r="AF48" s="24"/>
      <c r="AG48">
        <f t="shared" si="2"/>
        <v>276.3029660827894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2.0879133743049456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13.899483194527065</v>
      </c>
      <c r="J49">
        <f>Bawana_RLNG!S49</f>
        <v>0</v>
      </c>
      <c r="K49">
        <f>Bawana_Spot!S49</f>
        <v>0.40065393348869766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49.335773362127057</v>
      </c>
      <c r="P49" s="36">
        <v>0</v>
      </c>
      <c r="Q49" s="36">
        <v>0</v>
      </c>
      <c r="R49" s="38">
        <v>0</v>
      </c>
      <c r="S49" s="38">
        <v>8.15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116.03999999999999</v>
      </c>
      <c r="AB49" s="75">
        <f>-STOA!Q49</f>
        <v>0</v>
      </c>
      <c r="AC49">
        <f t="shared" si="0"/>
        <v>2.3401657764613613</v>
      </c>
      <c r="AD49">
        <f t="shared" si="1"/>
        <v>276.25099808798643</v>
      </c>
      <c r="AE49">
        <f>'IDT-1'!E49</f>
        <v>0</v>
      </c>
      <c r="AF49" s="24"/>
      <c r="AG49">
        <f t="shared" si="2"/>
        <v>276.25099808798643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2.0879133743049456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13.899483194527065</v>
      </c>
      <c r="J50">
        <f>Bawana_RLNG!S50</f>
        <v>0</v>
      </c>
      <c r="K50">
        <f>Bawana_Spot!S50</f>
        <v>0.40065393348869766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49.33574821568191</v>
      </c>
      <c r="P50" s="36">
        <v>0</v>
      </c>
      <c r="Q50" s="36">
        <v>0</v>
      </c>
      <c r="R50" s="38">
        <v>0</v>
      </c>
      <c r="S50" s="38">
        <v>8.15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116.03999999999999</v>
      </c>
      <c r="AB50" s="75">
        <f>-STOA!Q50</f>
        <v>0</v>
      </c>
      <c r="AC50">
        <f t="shared" si="0"/>
        <v>2.3401655652312221</v>
      </c>
      <c r="AD50">
        <f t="shared" si="1"/>
        <v>276.25097315277139</v>
      </c>
      <c r="AE50">
        <f>'IDT-1'!E50</f>
        <v>0</v>
      </c>
      <c r="AF50" s="24"/>
      <c r="AG50">
        <f t="shared" si="2"/>
        <v>276.25097315277139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2.0879133743049456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13.899483194527065</v>
      </c>
      <c r="J51">
        <f>Bawana_RLNG!S51</f>
        <v>0</v>
      </c>
      <c r="K51">
        <f>Bawana_Spot!S51</f>
        <v>3.4601971397641158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49.335759427031284</v>
      </c>
      <c r="P51" s="36">
        <v>0</v>
      </c>
      <c r="Q51" s="36">
        <v>0</v>
      </c>
      <c r="R51" s="38">
        <v>0</v>
      </c>
      <c r="S51" s="38">
        <v>8.15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116.03999999999999</v>
      </c>
      <c r="AB51" s="75">
        <f>-STOA!Q51</f>
        <v>0</v>
      </c>
      <c r="AC51">
        <f t="shared" si="0"/>
        <v>2.3658658223392703</v>
      </c>
      <c r="AD51">
        <f t="shared" si="1"/>
        <v>279.28482731328813</v>
      </c>
      <c r="AE51">
        <f>'IDT-1'!E51</f>
        <v>0</v>
      </c>
      <c r="AF51" s="24"/>
      <c r="AG51">
        <f t="shared" si="2"/>
        <v>279.28482731328813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2.0879133743049456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13.899483194527065</v>
      </c>
      <c r="J52">
        <f>Bawana_RLNG!S52</f>
        <v>0</v>
      </c>
      <c r="K52">
        <f>Bawana_Spot!S52</f>
        <v>3.4601971397641158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49.335737704062055</v>
      </c>
      <c r="P52" s="36">
        <v>0</v>
      </c>
      <c r="Q52" s="36">
        <v>0</v>
      </c>
      <c r="R52" s="38">
        <v>0</v>
      </c>
      <c r="S52" s="38">
        <v>8.15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116.03999999999999</v>
      </c>
      <c r="AB52" s="75">
        <f>-STOA!Q52</f>
        <v>0</v>
      </c>
      <c r="AC52">
        <f t="shared" si="0"/>
        <v>2.3658656398663287</v>
      </c>
      <c r="AD52">
        <f t="shared" si="1"/>
        <v>279.28480577279186</v>
      </c>
      <c r="AE52">
        <f>'IDT-1'!E52</f>
        <v>0</v>
      </c>
      <c r="AF52" s="24"/>
      <c r="AG52">
        <f t="shared" si="2"/>
        <v>279.28480577279186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2.0879133743049456</v>
      </c>
      <c r="F53">
        <f>GT_Spot!S53</f>
        <v>0</v>
      </c>
      <c r="G53">
        <f>PPCL_NG!S53</f>
        <v>87.37</v>
      </c>
      <c r="H53">
        <f>PPCL_Spot!S53</f>
        <v>0</v>
      </c>
      <c r="I53">
        <f>Bawana_NG!S53</f>
        <v>13.899483194527065</v>
      </c>
      <c r="J53">
        <f>Bawana_RLNG!S53</f>
        <v>0</v>
      </c>
      <c r="K53">
        <f>Bawana_Spot!S53</f>
        <v>0.91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68.053604368795575</v>
      </c>
      <c r="P53" s="36">
        <v>0</v>
      </c>
      <c r="Q53" s="36">
        <v>0</v>
      </c>
      <c r="R53" s="38">
        <v>0</v>
      </c>
      <c r="S53" s="38">
        <v>8.15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116.03999999999999</v>
      </c>
      <c r="AB53" s="75">
        <f>-STOA!Q53</f>
        <v>0</v>
      </c>
      <c r="AC53">
        <f t="shared" si="0"/>
        <v>2.5016740638760715</v>
      </c>
      <c r="AD53">
        <f t="shared" si="1"/>
        <v>295.3166668737515</v>
      </c>
      <c r="AE53">
        <f>'IDT-1'!E53</f>
        <v>0</v>
      </c>
      <c r="AF53" s="24"/>
      <c r="AG53">
        <f t="shared" si="2"/>
        <v>295.3166668737515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2.0879133743049456</v>
      </c>
      <c r="F54">
        <f>GT_Spot!S54</f>
        <v>0</v>
      </c>
      <c r="G54">
        <f>PPCL_NG!S54</f>
        <v>87.37</v>
      </c>
      <c r="H54">
        <f>PPCL_Spot!S54</f>
        <v>0</v>
      </c>
      <c r="I54">
        <f>Bawana_NG!S54</f>
        <v>13.899483194527065</v>
      </c>
      <c r="J54">
        <f>Bawana_RLNG!S54</f>
        <v>0</v>
      </c>
      <c r="K54">
        <f>Bawana_Spot!S54</f>
        <v>0.91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68.053619159317691</v>
      </c>
      <c r="P54" s="36">
        <v>0</v>
      </c>
      <c r="Q54" s="36">
        <v>0</v>
      </c>
      <c r="R54" s="38">
        <v>0</v>
      </c>
      <c r="S54" s="38">
        <v>8.15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116.03999999999999</v>
      </c>
      <c r="AB54" s="75">
        <f>-STOA!Q54</f>
        <v>0</v>
      </c>
      <c r="AC54">
        <f t="shared" si="0"/>
        <v>2.5016741881164575</v>
      </c>
      <c r="AD54">
        <f t="shared" si="1"/>
        <v>295.31668154003324</v>
      </c>
      <c r="AE54">
        <f>'IDT-1'!E54</f>
        <v>0</v>
      </c>
      <c r="AF54" s="24"/>
      <c r="AG54">
        <f t="shared" si="2"/>
        <v>295.31668154003324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2.0879133743049456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13.899483194527065</v>
      </c>
      <c r="J55">
        <f>Bawana_RLNG!S55</f>
        <v>0</v>
      </c>
      <c r="K55">
        <f>Bawana_Spot!S55</f>
        <v>0.91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67.175926035758295</v>
      </c>
      <c r="P55" s="36">
        <v>0</v>
      </c>
      <c r="Q55" s="36">
        <v>0</v>
      </c>
      <c r="R55" s="38">
        <v>0</v>
      </c>
      <c r="S55" s="38">
        <v>8.16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116.03999999999999</v>
      </c>
      <c r="AB55" s="75">
        <f>-STOA!Q55</f>
        <v>0</v>
      </c>
      <c r="AC55">
        <f t="shared" si="0"/>
        <v>2.4943855658785585</v>
      </c>
      <c r="AD55">
        <f t="shared" si="1"/>
        <v>294.45627703871179</v>
      </c>
      <c r="AE55">
        <f>'IDT-1'!E55</f>
        <v>0</v>
      </c>
      <c r="AF55" s="24"/>
      <c r="AG55">
        <f t="shared" si="2"/>
        <v>294.45627703871179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2.0879133743049456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13.899483194527065</v>
      </c>
      <c r="J56">
        <f>Bawana_RLNG!S56</f>
        <v>0</v>
      </c>
      <c r="K56">
        <f>Bawana_Spot!S56</f>
        <v>0.91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67.175886625087585</v>
      </c>
      <c r="P56" s="36">
        <v>0</v>
      </c>
      <c r="Q56" s="36">
        <v>0</v>
      </c>
      <c r="R56" s="38">
        <v>0</v>
      </c>
      <c r="S56" s="38">
        <v>8.16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116.03999999999999</v>
      </c>
      <c r="AB56" s="75">
        <f>-STOA!Q56</f>
        <v>0</v>
      </c>
      <c r="AC56">
        <f t="shared" si="0"/>
        <v>2.4943852348289242</v>
      </c>
      <c r="AD56">
        <f t="shared" si="1"/>
        <v>294.45623795909063</v>
      </c>
      <c r="AE56">
        <f>'IDT-1'!E56</f>
        <v>0</v>
      </c>
      <c r="AF56" s="24"/>
      <c r="AG56">
        <f t="shared" si="2"/>
        <v>294.45623795909063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2.0879133743049456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13.899483194527065</v>
      </c>
      <c r="J57">
        <f>Bawana_RLNG!S57</f>
        <v>0</v>
      </c>
      <c r="K57">
        <f>Bawana_Spot!S57</f>
        <v>0.91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68.691052002387039</v>
      </c>
      <c r="P57" s="36">
        <v>0</v>
      </c>
      <c r="Q57" s="36">
        <v>0</v>
      </c>
      <c r="R57" s="38">
        <v>0</v>
      </c>
      <c r="S57" s="38">
        <v>8.16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116.03999999999999</v>
      </c>
      <c r="AB57" s="75">
        <f>-STOA!Q57</f>
        <v>0</v>
      </c>
      <c r="AC57">
        <f t="shared" si="0"/>
        <v>2.5071126239982395</v>
      </c>
      <c r="AD57">
        <f t="shared" si="1"/>
        <v>295.9586759472208</v>
      </c>
      <c r="AE57">
        <f>'IDT-1'!E57</f>
        <v>0</v>
      </c>
      <c r="AF57" s="24"/>
      <c r="AG57">
        <f t="shared" si="2"/>
        <v>295.9586759472208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2.0879133743049456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13.899483194527065</v>
      </c>
      <c r="J58">
        <f>Bawana_RLNG!S58</f>
        <v>0</v>
      </c>
      <c r="K58">
        <f>Bawana_Spot!S58</f>
        <v>0.91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68.691052002387039</v>
      </c>
      <c r="P58" s="36">
        <v>0</v>
      </c>
      <c r="Q58" s="36">
        <v>0</v>
      </c>
      <c r="R58" s="38">
        <v>0</v>
      </c>
      <c r="S58" s="38">
        <v>8.16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116.03999999999999</v>
      </c>
      <c r="AB58" s="75">
        <f>-STOA!Q58</f>
        <v>0</v>
      </c>
      <c r="AC58">
        <f t="shared" si="0"/>
        <v>2.5071126239982395</v>
      </c>
      <c r="AD58">
        <f t="shared" si="1"/>
        <v>295.9586759472208</v>
      </c>
      <c r="AE58">
        <f>'IDT-1'!E58</f>
        <v>0</v>
      </c>
      <c r="AF58" s="24"/>
      <c r="AG58">
        <f t="shared" si="2"/>
        <v>295.9586759472208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2.0879133743049456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13.899483194527065</v>
      </c>
      <c r="J59">
        <f>Bawana_RLNG!S59</f>
        <v>0</v>
      </c>
      <c r="K59">
        <f>Bawana_Spot!S59</f>
        <v>0.91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68.691084889641758</v>
      </c>
      <c r="P59" s="36">
        <v>0</v>
      </c>
      <c r="Q59" s="36">
        <v>0</v>
      </c>
      <c r="R59" s="38">
        <v>0</v>
      </c>
      <c r="S59" s="38">
        <v>8.16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116.03999999999999</v>
      </c>
      <c r="AB59" s="75">
        <f>-STOA!Q59</f>
        <v>0</v>
      </c>
      <c r="AC59">
        <f t="shared" si="0"/>
        <v>2.5071129002511796</v>
      </c>
      <c r="AD59">
        <f t="shared" si="1"/>
        <v>295.95870855822261</v>
      </c>
      <c r="AE59">
        <f>'IDT-1'!E59</f>
        <v>0</v>
      </c>
      <c r="AF59" s="24"/>
      <c r="AG59">
        <f t="shared" si="2"/>
        <v>295.95870855822261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2.0879133743049456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13.899483194527065</v>
      </c>
      <c r="J60">
        <f>Bawana_RLNG!S60</f>
        <v>0</v>
      </c>
      <c r="K60">
        <f>Bawana_Spot!S60</f>
        <v>0.91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69.900154684162999</v>
      </c>
      <c r="P60" s="36">
        <v>0</v>
      </c>
      <c r="Q60" s="36">
        <v>0</v>
      </c>
      <c r="R60" s="38">
        <v>0</v>
      </c>
      <c r="S60" s="38">
        <v>8.16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116.03999999999999</v>
      </c>
      <c r="AB60" s="75">
        <f>-STOA!Q60</f>
        <v>0</v>
      </c>
      <c r="AC60">
        <f t="shared" si="0"/>
        <v>2.5172690865251579</v>
      </c>
      <c r="AD60">
        <f t="shared" si="1"/>
        <v>297.15762216646982</v>
      </c>
      <c r="AE60">
        <f>'IDT-1'!E60</f>
        <v>0</v>
      </c>
      <c r="AF60" s="24"/>
      <c r="AG60">
        <f t="shared" si="2"/>
        <v>297.15762216646982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2.0879133743049456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13.899483194527065</v>
      </c>
      <c r="J61">
        <f>Bawana_RLNG!S61</f>
        <v>0</v>
      </c>
      <c r="K61">
        <f>Bawana_Spot!S61</f>
        <v>0.91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71.960404439458628</v>
      </c>
      <c r="P61" s="36">
        <v>0</v>
      </c>
      <c r="Q61" s="36">
        <v>0</v>
      </c>
      <c r="R61" s="38">
        <v>0</v>
      </c>
      <c r="S61" s="38">
        <v>8.16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116.03999999999999</v>
      </c>
      <c r="AB61" s="75">
        <f>-STOA!Q61</f>
        <v>0</v>
      </c>
      <c r="AC61">
        <f t="shared" si="0"/>
        <v>2.5345751844696411</v>
      </c>
      <c r="AD61">
        <f t="shared" si="1"/>
        <v>299.20056582382097</v>
      </c>
      <c r="AE61">
        <f>'IDT-1'!E61</f>
        <v>0</v>
      </c>
      <c r="AF61" s="24"/>
      <c r="AG61">
        <f t="shared" si="2"/>
        <v>299.20056582382097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2.0879133743049456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13.899483194527065</v>
      </c>
      <c r="J62">
        <f>Bawana_RLNG!S62</f>
        <v>0</v>
      </c>
      <c r="K62">
        <f>Bawana_Spot!S62</f>
        <v>0.91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73.508072640490866</v>
      </c>
      <c r="P62" s="36">
        <v>0</v>
      </c>
      <c r="Q62" s="36">
        <v>0</v>
      </c>
      <c r="R62" s="38">
        <v>0</v>
      </c>
      <c r="S62" s="38">
        <v>8.16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116.03999999999999</v>
      </c>
      <c r="AB62" s="75">
        <f>-STOA!Q62</f>
        <v>0</v>
      </c>
      <c r="AC62">
        <f t="shared" si="0"/>
        <v>2.5475755973583118</v>
      </c>
      <c r="AD62">
        <f t="shared" si="1"/>
        <v>300.73523361196453</v>
      </c>
      <c r="AE62">
        <f>'IDT-1'!E62</f>
        <v>0</v>
      </c>
      <c r="AF62" s="24"/>
      <c r="AG62">
        <f t="shared" si="2"/>
        <v>300.73523361196453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2.0879133743049456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13.899483194527065</v>
      </c>
      <c r="J63">
        <f>Bawana_RLNG!S63</f>
        <v>0</v>
      </c>
      <c r="K63">
        <f>Bawana_Spot!S63</f>
        <v>0.91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73.508095425637407</v>
      </c>
      <c r="P63" s="36">
        <v>0</v>
      </c>
      <c r="Q63" s="36">
        <v>0</v>
      </c>
      <c r="R63" s="38">
        <v>0</v>
      </c>
      <c r="S63" s="38">
        <v>8.16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116.03999999999999</v>
      </c>
      <c r="AB63" s="75">
        <f>-STOA!Q63</f>
        <v>0</v>
      </c>
      <c r="AC63">
        <f t="shared" si="0"/>
        <v>2.5475757887535426</v>
      </c>
      <c r="AD63">
        <f t="shared" si="1"/>
        <v>300.73525620571587</v>
      </c>
      <c r="AE63">
        <f>'IDT-1'!E63</f>
        <v>0</v>
      </c>
      <c r="AF63" s="24"/>
      <c r="AG63">
        <f t="shared" si="2"/>
        <v>300.73525620571587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2.0879133743049456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13.899483194527065</v>
      </c>
      <c r="J64">
        <f>Bawana_RLNG!S64</f>
        <v>0</v>
      </c>
      <c r="K64">
        <f>Bawana_Spot!S64</f>
        <v>0.91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73.468100223488705</v>
      </c>
      <c r="P64" s="36">
        <v>0</v>
      </c>
      <c r="Q64" s="36">
        <v>0</v>
      </c>
      <c r="R64" s="38">
        <v>0</v>
      </c>
      <c r="S64" s="38">
        <v>8.16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116.03999999999999</v>
      </c>
      <c r="AB64" s="75">
        <f>-STOA!Q64</f>
        <v>0</v>
      </c>
      <c r="AC64">
        <f t="shared" si="0"/>
        <v>2.5472398290554938</v>
      </c>
      <c r="AD64">
        <f t="shared" si="1"/>
        <v>300.69559696326519</v>
      </c>
      <c r="AE64">
        <f>'IDT-1'!E64</f>
        <v>0</v>
      </c>
      <c r="AF64" s="24"/>
      <c r="AG64">
        <f t="shared" si="2"/>
        <v>300.69559696326519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2.0879133743049456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13.899457052458889</v>
      </c>
      <c r="J65">
        <f>Bawana_RLNG!S65</f>
        <v>0</v>
      </c>
      <c r="K65">
        <f>Bawana_Spot!S65</f>
        <v>0.91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72.968123053836237</v>
      </c>
      <c r="P65" s="36">
        <v>0</v>
      </c>
      <c r="Q65" s="36">
        <v>0</v>
      </c>
      <c r="R65" s="38">
        <v>0</v>
      </c>
      <c r="S65" s="38">
        <v>8.16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116.03999999999999</v>
      </c>
      <c r="AB65" s="75">
        <f>-STOA!Q65</f>
        <v>0</v>
      </c>
      <c r="AC65">
        <f t="shared" si="0"/>
        <v>2.5430398012370401</v>
      </c>
      <c r="AD65">
        <f t="shared" si="1"/>
        <v>300.19979367936298</v>
      </c>
      <c r="AE65">
        <f>'IDT-1'!E65</f>
        <v>0</v>
      </c>
      <c r="AF65" s="24"/>
      <c r="AG65">
        <f t="shared" si="2"/>
        <v>300.19979367936298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2.0879133743049456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13.899457052458889</v>
      </c>
      <c r="J66">
        <f>Bawana_RLNG!S66</f>
        <v>0</v>
      </c>
      <c r="K66">
        <f>Bawana_Spot!S66</f>
        <v>0.91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72.968123053836237</v>
      </c>
      <c r="P66" s="36">
        <v>0</v>
      </c>
      <c r="Q66" s="36">
        <v>0</v>
      </c>
      <c r="R66" s="38">
        <v>0</v>
      </c>
      <c r="S66" s="38">
        <v>8.16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116.03999999999999</v>
      </c>
      <c r="AB66" s="75">
        <f>-STOA!Q66</f>
        <v>0</v>
      </c>
      <c r="AC66">
        <f t="shared" si="0"/>
        <v>2.5430398012370401</v>
      </c>
      <c r="AD66">
        <f t="shared" si="1"/>
        <v>300.19979367936298</v>
      </c>
      <c r="AE66">
        <f>'IDT-1'!E66</f>
        <v>0</v>
      </c>
      <c r="AF66" s="24"/>
      <c r="AG66">
        <f t="shared" si="2"/>
        <v>300.19979367936298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2.0879133743049456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13.899457052458889</v>
      </c>
      <c r="J67">
        <f>Bawana_RLNG!S67</f>
        <v>0</v>
      </c>
      <c r="K67">
        <f>Bawana_Spot!S67</f>
        <v>0.91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73.665421513491225</v>
      </c>
      <c r="P67" s="36">
        <v>0</v>
      </c>
      <c r="Q67" s="36">
        <v>0</v>
      </c>
      <c r="R67" s="38">
        <v>0</v>
      </c>
      <c r="S67" s="38">
        <v>8.16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116.03999999999999</v>
      </c>
      <c r="AB67" s="75">
        <f>-STOA!Q67</f>
        <v>0</v>
      </c>
      <c r="AC67">
        <f t="shared" si="0"/>
        <v>2.5488971082981418</v>
      </c>
      <c r="AD67">
        <f t="shared" si="1"/>
        <v>300.89123483195687</v>
      </c>
      <c r="AE67">
        <f>'IDT-1'!E67</f>
        <v>0</v>
      </c>
      <c r="AF67" s="24"/>
      <c r="AG67">
        <f t="shared" si="2"/>
        <v>300.89123483195687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2.0879133743049456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13.899457052458889</v>
      </c>
      <c r="J68">
        <f>Bawana_RLNG!S68</f>
        <v>0</v>
      </c>
      <c r="K68">
        <f>Bawana_Spot!S68</f>
        <v>0.91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73.665421513491225</v>
      </c>
      <c r="P68" s="36">
        <v>0</v>
      </c>
      <c r="Q68" s="36">
        <v>0</v>
      </c>
      <c r="R68" s="38">
        <v>0</v>
      </c>
      <c r="S68" s="38">
        <v>8.16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116.03999999999999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2.5488971082981418</v>
      </c>
      <c r="AD68">
        <f t="shared" ref="AD68:AD98" si="4">SUM(B68:AB68,AI68:AV68)-AC68</f>
        <v>300.89123483195687</v>
      </c>
      <c r="AE68">
        <f>'IDT-1'!E68</f>
        <v>0</v>
      </c>
      <c r="AF68" s="24"/>
      <c r="AG68">
        <f t="shared" ref="AG68:AG98" si="5">SUM(AD68:AF68)</f>
        <v>300.89123483195687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2.0879133743049456</v>
      </c>
      <c r="F69">
        <f>GT_Spot!S69</f>
        <v>0</v>
      </c>
      <c r="G69">
        <f>PPCL_NG!S69</f>
        <v>87.329999999999984</v>
      </c>
      <c r="H69">
        <f>PPCL_Spot!S69</f>
        <v>0</v>
      </c>
      <c r="I69">
        <f>Bawana_NG!S69</f>
        <v>13.899457052458889</v>
      </c>
      <c r="J69">
        <f>Bawana_RLNG!S69</f>
        <v>0</v>
      </c>
      <c r="K69">
        <f>Bawana_Spot!S69</f>
        <v>0.91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73.665421513491225</v>
      </c>
      <c r="P69" s="36">
        <v>0</v>
      </c>
      <c r="Q69" s="36">
        <v>0</v>
      </c>
      <c r="R69" s="38">
        <v>0</v>
      </c>
      <c r="S69" s="38">
        <v>8.16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116.03999999999999</v>
      </c>
      <c r="AB69" s="75">
        <f>-STOA!Q69</f>
        <v>0</v>
      </c>
      <c r="AC69">
        <f t="shared" si="3"/>
        <v>2.5485611082981423</v>
      </c>
      <c r="AD69">
        <f t="shared" si="4"/>
        <v>300.85157083195691</v>
      </c>
      <c r="AE69">
        <f>'IDT-1'!E69</f>
        <v>0</v>
      </c>
      <c r="AF69" s="24"/>
      <c r="AG69">
        <f t="shared" si="5"/>
        <v>300.85157083195691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2.0879133743049456</v>
      </c>
      <c r="F70">
        <f>GT_Spot!S70</f>
        <v>0</v>
      </c>
      <c r="G70">
        <f>PPCL_NG!S70</f>
        <v>87.329999999999984</v>
      </c>
      <c r="H70">
        <f>PPCL_Spot!S70</f>
        <v>0</v>
      </c>
      <c r="I70">
        <f>Bawana_NG!S70</f>
        <v>13.899457052458889</v>
      </c>
      <c r="J70">
        <f>Bawana_RLNG!S70</f>
        <v>0</v>
      </c>
      <c r="K70">
        <f>Bawana_Spot!S70</f>
        <v>0.91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73.665421513491225</v>
      </c>
      <c r="P70" s="36">
        <v>0</v>
      </c>
      <c r="Q70" s="36">
        <v>0</v>
      </c>
      <c r="R70" s="38">
        <v>0</v>
      </c>
      <c r="S70" s="38">
        <v>8.16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116.03999999999999</v>
      </c>
      <c r="AB70" s="75">
        <f>-STOA!Q70</f>
        <v>0</v>
      </c>
      <c r="AC70">
        <f t="shared" si="3"/>
        <v>2.5485611082981423</v>
      </c>
      <c r="AD70">
        <f t="shared" si="4"/>
        <v>300.85157083195691</v>
      </c>
      <c r="AE70">
        <f>'IDT-1'!E70</f>
        <v>0</v>
      </c>
      <c r="AF70" s="24"/>
      <c r="AG70">
        <f t="shared" si="5"/>
        <v>300.85157083195691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2.0879133743049456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73.665421513491225</v>
      </c>
      <c r="P71" s="36">
        <v>0</v>
      </c>
      <c r="Q71" s="36">
        <v>0</v>
      </c>
      <c r="R71" s="38">
        <v>0</v>
      </c>
      <c r="S71" s="38">
        <v>8.16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116.03999999999999</v>
      </c>
      <c r="AB71" s="75">
        <f>-STOA!Q71</f>
        <v>0</v>
      </c>
      <c r="AC71">
        <f t="shared" si="3"/>
        <v>2.6176901224772759</v>
      </c>
      <c r="AD71">
        <f t="shared" si="4"/>
        <v>309.01208636291278</v>
      </c>
      <c r="AE71">
        <f>'IDT-1'!E71</f>
        <v>0</v>
      </c>
      <c r="AF71" s="24"/>
      <c r="AG71">
        <f t="shared" si="5"/>
        <v>309.01208636291278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2.0879133743049456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73.665421513491225</v>
      </c>
      <c r="P72" s="36">
        <v>0</v>
      </c>
      <c r="Q72" s="36">
        <v>0</v>
      </c>
      <c r="R72" s="38">
        <v>0</v>
      </c>
      <c r="S72" s="38">
        <v>8.16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116.03999999999999</v>
      </c>
      <c r="AB72" s="75">
        <f>-STOA!Q72</f>
        <v>0</v>
      </c>
      <c r="AC72">
        <f t="shared" si="3"/>
        <v>2.6176901224772759</v>
      </c>
      <c r="AD72">
        <f t="shared" si="4"/>
        <v>309.01208636291278</v>
      </c>
      <c r="AE72">
        <f>'IDT-1'!E72</f>
        <v>0</v>
      </c>
      <c r="AF72" s="24"/>
      <c r="AG72">
        <f t="shared" si="5"/>
        <v>309.01208636291278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2.0879133743049456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74.227729756957558</v>
      </c>
      <c r="P73" s="36">
        <v>0</v>
      </c>
      <c r="Q73" s="36">
        <v>0</v>
      </c>
      <c r="R73" s="38">
        <v>0</v>
      </c>
      <c r="S73" s="38">
        <v>8.16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116.03999999999999</v>
      </c>
      <c r="AB73" s="75">
        <f>-STOA!Q73</f>
        <v>0</v>
      </c>
      <c r="AC73">
        <f t="shared" si="3"/>
        <v>2.6224135117223932</v>
      </c>
      <c r="AD73">
        <f t="shared" si="4"/>
        <v>309.56967121713393</v>
      </c>
      <c r="AE73">
        <f>'IDT-1'!E73</f>
        <v>0</v>
      </c>
      <c r="AF73" s="24"/>
      <c r="AG73">
        <f t="shared" si="5"/>
        <v>309.56967121713393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2.0879133743049456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9.9996093902581933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75.324231196118902</v>
      </c>
      <c r="P74" s="36">
        <v>0</v>
      </c>
      <c r="Q74" s="36">
        <v>0</v>
      </c>
      <c r="R74" s="38">
        <v>0</v>
      </c>
      <c r="S74" s="38">
        <v>8.16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116.03999999999999</v>
      </c>
      <c r="AB74" s="75">
        <f>-STOA!Q74</f>
        <v>0</v>
      </c>
      <c r="AC74">
        <f t="shared" si="3"/>
        <v>2.5224283892697286</v>
      </c>
      <c r="AD74">
        <f t="shared" si="4"/>
        <v>297.76666557141226</v>
      </c>
      <c r="AE74">
        <f>'IDT-1'!E74</f>
        <v>0</v>
      </c>
      <c r="AF74" s="24"/>
      <c r="AG74">
        <f t="shared" si="5"/>
        <v>297.76666557141226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1.3214340000000002</v>
      </c>
      <c r="E75">
        <f>GT_NG!S75</f>
        <v>2.1061750073163594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9.9996093902581933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77.304578795936663</v>
      </c>
      <c r="P75" s="36">
        <v>0</v>
      </c>
      <c r="Q75" s="36">
        <v>0</v>
      </c>
      <c r="R75" s="38">
        <v>0</v>
      </c>
      <c r="S75" s="38">
        <v>8.16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116.03999999999999</v>
      </c>
      <c r="AB75" s="75">
        <f>-STOA!Q75</f>
        <v>0</v>
      </c>
      <c r="AC75">
        <f t="shared" si="3"/>
        <v>2.5393350964254942</v>
      </c>
      <c r="AD75">
        <f t="shared" si="4"/>
        <v>299.76246209708574</v>
      </c>
      <c r="AE75">
        <f>'IDT-1'!E75</f>
        <v>0</v>
      </c>
      <c r="AF75" s="24"/>
      <c r="AG75">
        <f t="shared" si="5"/>
        <v>299.76246209708574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1.3214340000000002</v>
      </c>
      <c r="E76">
        <f>GT_NG!S76</f>
        <v>2.1061750073163594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79.284926395754439</v>
      </c>
      <c r="P76" s="36">
        <v>0</v>
      </c>
      <c r="Q76" s="36">
        <v>0</v>
      </c>
      <c r="R76" s="38">
        <v>0</v>
      </c>
      <c r="S76" s="38">
        <v>8.16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116.03999999999999</v>
      </c>
      <c r="AB76" s="75">
        <f>-STOA!Q76</f>
        <v>0</v>
      </c>
      <c r="AC76">
        <f t="shared" si="3"/>
        <v>2.4719732973857949</v>
      </c>
      <c r="AD76">
        <f t="shared" si="4"/>
        <v>291.81056210568505</v>
      </c>
      <c r="AE76">
        <f>'IDT-1'!E76</f>
        <v>0</v>
      </c>
      <c r="AF76" s="24"/>
      <c r="AG76">
        <f t="shared" si="5"/>
        <v>291.81056210568505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1.3214340000000002</v>
      </c>
      <c r="E77">
        <f>GT_NG!S77</f>
        <v>2.1061750073163594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81.533875480937837</v>
      </c>
      <c r="P77" s="36">
        <v>0</v>
      </c>
      <c r="Q77" s="36">
        <v>0</v>
      </c>
      <c r="R77" s="38">
        <v>0</v>
      </c>
      <c r="S77" s="38">
        <v>8.16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116.03999999999999</v>
      </c>
      <c r="AB77" s="75">
        <f>-STOA!Q77</f>
        <v>0</v>
      </c>
      <c r="AC77">
        <f t="shared" si="3"/>
        <v>2.4908644697013349</v>
      </c>
      <c r="AD77">
        <f t="shared" si="4"/>
        <v>294.04062001855289</v>
      </c>
      <c r="AE77">
        <f>'IDT-1'!E77</f>
        <v>0</v>
      </c>
      <c r="AF77" s="24"/>
      <c r="AG77">
        <f t="shared" si="5"/>
        <v>294.04062001855289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1.3214340000000002</v>
      </c>
      <c r="E78">
        <f>GT_NG!S78</f>
        <v>2.1061750073163594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82.582317953141242</v>
      </c>
      <c r="P78" s="36">
        <v>0</v>
      </c>
      <c r="Q78" s="36">
        <v>0</v>
      </c>
      <c r="R78" s="38">
        <v>0</v>
      </c>
      <c r="S78" s="38">
        <v>8.16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116.03999999999999</v>
      </c>
      <c r="AB78" s="75">
        <f>-STOA!Q78</f>
        <v>0</v>
      </c>
      <c r="AC78">
        <f t="shared" si="3"/>
        <v>2.4996713864678437</v>
      </c>
      <c r="AD78">
        <f t="shared" si="4"/>
        <v>295.08025557398975</v>
      </c>
      <c r="AE78">
        <f>'IDT-1'!E78</f>
        <v>0</v>
      </c>
      <c r="AF78" s="24"/>
      <c r="AG78">
        <f t="shared" si="5"/>
        <v>295.08025557398975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1.3214340000000002</v>
      </c>
      <c r="E79">
        <f>GT_NG!S79</f>
        <v>2.1061750073163594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84.436078382058867</v>
      </c>
      <c r="P79" s="36">
        <v>0</v>
      </c>
      <c r="Q79" s="36">
        <v>0</v>
      </c>
      <c r="R79" s="38">
        <v>0</v>
      </c>
      <c r="S79" s="38">
        <v>8.16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116.03999999999999</v>
      </c>
      <c r="AB79" s="75">
        <f>-STOA!Q79</f>
        <v>0</v>
      </c>
      <c r="AC79">
        <f t="shared" si="3"/>
        <v>2.5152429740707518</v>
      </c>
      <c r="AD79">
        <f t="shared" si="4"/>
        <v>296.91844441530446</v>
      </c>
      <c r="AE79">
        <f>'IDT-1'!E79</f>
        <v>0</v>
      </c>
      <c r="AF79" s="24"/>
      <c r="AG79">
        <f t="shared" si="5"/>
        <v>296.91844441530446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1.3214340000000002</v>
      </c>
      <c r="E80">
        <f>GT_NG!S80</f>
        <v>2.1061750073163594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84.436044743046466</v>
      </c>
      <c r="P80" s="36">
        <v>0</v>
      </c>
      <c r="Q80" s="36">
        <v>0</v>
      </c>
      <c r="R80" s="38">
        <v>0</v>
      </c>
      <c r="S80" s="38">
        <v>8.16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116.03999999999999</v>
      </c>
      <c r="AB80" s="75">
        <f>-STOA!Q80</f>
        <v>0</v>
      </c>
      <c r="AC80">
        <f t="shared" si="3"/>
        <v>2.8710313159483887</v>
      </c>
      <c r="AD80">
        <f t="shared" si="4"/>
        <v>254.56262243441446</v>
      </c>
      <c r="AE80">
        <f>'IDT-1'!E80</f>
        <v>0</v>
      </c>
      <c r="AF80" s="24"/>
      <c r="AG80">
        <f t="shared" si="5"/>
        <v>254.56262243441446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-42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1.3214340000000002</v>
      </c>
      <c r="E81">
        <f>GT_NG!S81</f>
        <v>2.1061750073163594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84.436044743046466</v>
      </c>
      <c r="P81" s="36">
        <v>0</v>
      </c>
      <c r="Q81" s="36">
        <v>0</v>
      </c>
      <c r="R81" s="38">
        <v>0</v>
      </c>
      <c r="S81" s="38">
        <v>8.16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-30</v>
      </c>
      <c r="AA81" s="75">
        <f>STOA!K81</f>
        <v>116.03999999999999</v>
      </c>
      <c r="AB81" s="75">
        <f>-STOA!Q81</f>
        <v>0</v>
      </c>
      <c r="AC81">
        <f t="shared" si="3"/>
        <v>2.998098681821725</v>
      </c>
      <c r="AD81">
        <f t="shared" si="4"/>
        <v>239.43555506854113</v>
      </c>
      <c r="AE81">
        <f>'IDT-1'!E81</f>
        <v>0</v>
      </c>
      <c r="AF81" s="24"/>
      <c r="AG81">
        <f t="shared" si="5"/>
        <v>239.43555506854113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-27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1.3214340000000002</v>
      </c>
      <c r="E82">
        <f>GT_NG!S82</f>
        <v>2.1061750073163594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84.436044743046466</v>
      </c>
      <c r="P82" s="36">
        <v>0</v>
      </c>
      <c r="Q82" s="36">
        <v>0</v>
      </c>
      <c r="R82" s="38">
        <v>0</v>
      </c>
      <c r="S82" s="38">
        <v>8.16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-36</v>
      </c>
      <c r="AA82" s="75">
        <f>STOA!K82</f>
        <v>116.03999999999999</v>
      </c>
      <c r="AB82" s="75">
        <f>-STOA!Q82</f>
        <v>0</v>
      </c>
      <c r="AC82">
        <f t="shared" si="3"/>
        <v>3.0235121549963919</v>
      </c>
      <c r="AD82">
        <f t="shared" si="4"/>
        <v>236.41014159536647</v>
      </c>
      <c r="AE82">
        <f>'IDT-1'!E82</f>
        <v>0</v>
      </c>
      <c r="AF82" s="24"/>
      <c r="AG82">
        <f t="shared" si="5"/>
        <v>236.41014159536647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-24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1.3214340000000002</v>
      </c>
      <c r="E83">
        <f>GT_NG!S83</f>
        <v>2.1061750073163594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84.436044743046466</v>
      </c>
      <c r="P83" s="36">
        <v>0</v>
      </c>
      <c r="Q83" s="36">
        <v>0</v>
      </c>
      <c r="R83" s="38">
        <v>0</v>
      </c>
      <c r="S83" s="38">
        <v>8.16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-50</v>
      </c>
      <c r="AA83" s="75">
        <f>STOA!K83</f>
        <v>116.03999999999999</v>
      </c>
      <c r="AB83" s="75">
        <f>-STOA!Q83</f>
        <v>0</v>
      </c>
      <c r="AC83">
        <f t="shared" si="3"/>
        <v>3.0743391013457262</v>
      </c>
      <c r="AD83">
        <f t="shared" si="4"/>
        <v>230.35931464901711</v>
      </c>
      <c r="AE83">
        <f>'IDT-1'!E83</f>
        <v>0</v>
      </c>
      <c r="AF83" s="24"/>
      <c r="AG83">
        <f t="shared" si="5"/>
        <v>230.35931464901711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-16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1.3214340000000002</v>
      </c>
      <c r="E84">
        <f>GT_NG!S84</f>
        <v>2.1061750073163594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5.8142382126855465E-4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84.436044743046466</v>
      </c>
      <c r="P84" s="36">
        <v>0</v>
      </c>
      <c r="Q84" s="36">
        <v>0</v>
      </c>
      <c r="R84" s="38">
        <v>0</v>
      </c>
      <c r="S84" s="38">
        <v>8.16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-50</v>
      </c>
      <c r="AA84" s="75">
        <f>STOA!K84</f>
        <v>116.03999999999999</v>
      </c>
      <c r="AB84" s="75">
        <f>-STOA!Q84</f>
        <v>0</v>
      </c>
      <c r="AC84">
        <f t="shared" si="3"/>
        <v>3.1082286162053809</v>
      </c>
      <c r="AD84">
        <f t="shared" si="4"/>
        <v>226.3260065579787</v>
      </c>
      <c r="AE84">
        <f>'IDT-1'!E84</f>
        <v>0</v>
      </c>
      <c r="AF84" s="24"/>
      <c r="AG84">
        <f t="shared" si="5"/>
        <v>226.3260065579787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1.3214340000000002</v>
      </c>
      <c r="E85">
        <f>GT_NG!S85</f>
        <v>2.1061750073163594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82.942349826149837</v>
      </c>
      <c r="P85" s="36">
        <v>0</v>
      </c>
      <c r="Q85" s="36">
        <v>0</v>
      </c>
      <c r="R85" s="38">
        <v>0</v>
      </c>
      <c r="S85" s="38">
        <v>8.16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-50</v>
      </c>
      <c r="AA85" s="75">
        <f>STOA!K85</f>
        <v>116.03999999999999</v>
      </c>
      <c r="AB85" s="75">
        <f>-STOA!Q85</f>
        <v>0</v>
      </c>
      <c r="AC85">
        <f t="shared" si="3"/>
        <v>3.1041478526682398</v>
      </c>
      <c r="AD85">
        <f t="shared" si="4"/>
        <v>223.83581098079796</v>
      </c>
      <c r="AE85">
        <f>'IDT-1'!E85</f>
        <v>0</v>
      </c>
      <c r="AF85" s="24"/>
      <c r="AG85">
        <f t="shared" si="5"/>
        <v>223.83581098079796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-21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1.3214340000000002</v>
      </c>
      <c r="E86">
        <f>GT_NG!S86</f>
        <v>2.1061750073163594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81.893907353946418</v>
      </c>
      <c r="P86" s="36">
        <v>0</v>
      </c>
      <c r="Q86" s="36">
        <v>0</v>
      </c>
      <c r="R86" s="38">
        <v>0</v>
      </c>
      <c r="S86" s="38">
        <v>8.16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116.03999999999999</v>
      </c>
      <c r="AB86" s="75">
        <f>-STOA!Q86</f>
        <v>0</v>
      </c>
      <c r="AC86">
        <f t="shared" si="3"/>
        <v>3.1292255668012872</v>
      </c>
      <c r="AD86">
        <f t="shared" si="4"/>
        <v>218.76229079446148</v>
      </c>
      <c r="AE86">
        <f>'IDT-1'!E86</f>
        <v>0</v>
      </c>
      <c r="AF86" s="24"/>
      <c r="AG86">
        <f t="shared" si="5"/>
        <v>218.76229079446148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1.3214340000000002</v>
      </c>
      <c r="E87">
        <f>GT_NG!S87</f>
        <v>2.1061750073163594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81.893907353946418</v>
      </c>
      <c r="P87" s="36">
        <v>0</v>
      </c>
      <c r="Q87" s="36">
        <v>0</v>
      </c>
      <c r="R87" s="38">
        <v>0</v>
      </c>
      <c r="S87" s="38">
        <v>8.16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-50</v>
      </c>
      <c r="AA87" s="75">
        <f>STOA!K87</f>
        <v>116.03999999999999</v>
      </c>
      <c r="AB87" s="75">
        <f>-STOA!Q87</f>
        <v>0</v>
      </c>
      <c r="AC87">
        <f t="shared" si="3"/>
        <v>3.3142328058444748</v>
      </c>
      <c r="AD87">
        <f t="shared" si="4"/>
        <v>234.57654139690885</v>
      </c>
      <c r="AE87">
        <f>'IDT-1'!E87</f>
        <v>0</v>
      </c>
      <c r="AF87" s="24"/>
      <c r="AG87">
        <f t="shared" si="5"/>
        <v>234.57654139690885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-28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1.3214340000000002</v>
      </c>
      <c r="E88">
        <f>GT_NG!S88</f>
        <v>2.1061750073163594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81.893907353946418</v>
      </c>
      <c r="P88" s="36">
        <v>0</v>
      </c>
      <c r="Q88" s="36">
        <v>0</v>
      </c>
      <c r="R88" s="38">
        <v>0</v>
      </c>
      <c r="S88" s="38">
        <v>8.16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116.03999999999999</v>
      </c>
      <c r="AB88" s="75">
        <f>-STOA!Q88</f>
        <v>0</v>
      </c>
      <c r="AC88">
        <f t="shared" si="3"/>
        <v>3.3142328058444748</v>
      </c>
      <c r="AD88">
        <f t="shared" si="4"/>
        <v>234.57654139690885</v>
      </c>
      <c r="AE88">
        <f>'IDT-1'!E88</f>
        <v>0</v>
      </c>
      <c r="AF88" s="24"/>
      <c r="AG88">
        <f t="shared" si="5"/>
        <v>234.57654139690885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-28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1.3214340000000002</v>
      </c>
      <c r="E89">
        <f>GT_NG!S89</f>
        <v>2.1061750073163594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1.0004885390248615E-3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81.893907353946418</v>
      </c>
      <c r="P89" s="36">
        <v>0</v>
      </c>
      <c r="Q89" s="36">
        <v>0</v>
      </c>
      <c r="R89" s="38">
        <v>0</v>
      </c>
      <c r="S89" s="38">
        <v>8.16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-50</v>
      </c>
      <c r="AA89" s="75">
        <f>STOA!K89</f>
        <v>116.03999999999999</v>
      </c>
      <c r="AB89" s="75">
        <f>-STOA!Q89</f>
        <v>0</v>
      </c>
      <c r="AC89">
        <f t="shared" si="3"/>
        <v>3.4582508912713168</v>
      </c>
      <c r="AD89">
        <f t="shared" si="4"/>
        <v>217.43352380002105</v>
      </c>
      <c r="AE89">
        <f>'IDT-1'!E89</f>
        <v>0</v>
      </c>
      <c r="AF89" s="24"/>
      <c r="AG89">
        <f t="shared" si="5"/>
        <v>217.43352380002105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-45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1.3214340000000002</v>
      </c>
      <c r="E90">
        <f>GT_NG!S90</f>
        <v>2.1061750073163594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1.0011801954530372E-3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83.445871645684022</v>
      </c>
      <c r="P90" s="36">
        <v>0</v>
      </c>
      <c r="Q90" s="36">
        <v>0</v>
      </c>
      <c r="R90" s="38">
        <v>0</v>
      </c>
      <c r="S90" s="38">
        <v>8.16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-55</v>
      </c>
      <c r="AA90" s="75">
        <f>STOA!K90</f>
        <v>116.03999999999999</v>
      </c>
      <c r="AB90" s="75">
        <f>-STOA!Q90</f>
        <v>0</v>
      </c>
      <c r="AC90">
        <f t="shared" si="3"/>
        <v>3.4712873971318268</v>
      </c>
      <c r="AD90">
        <f t="shared" si="4"/>
        <v>218.97245227755459</v>
      </c>
      <c r="AE90">
        <f>'IDT-1'!E90</f>
        <v>0</v>
      </c>
      <c r="AF90" s="24"/>
      <c r="AG90">
        <f t="shared" si="5"/>
        <v>218.97245227755459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1.3214340000000002</v>
      </c>
      <c r="E91">
        <f>GT_NG!S91</f>
        <v>2.1061750073163594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83.445871645684022</v>
      </c>
      <c r="P91" s="36">
        <v>0</v>
      </c>
      <c r="Q91" s="36">
        <v>0</v>
      </c>
      <c r="R91" s="38">
        <v>0</v>
      </c>
      <c r="S91" s="38">
        <v>8.16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-58</v>
      </c>
      <c r="AA91" s="75">
        <f>STOA!K91</f>
        <v>116.03999999999999</v>
      </c>
      <c r="AB91" s="75">
        <f>-STOA!Q91</f>
        <v>0</v>
      </c>
      <c r="AC91">
        <f t="shared" si="3"/>
        <v>3.4966924603928522</v>
      </c>
      <c r="AD91">
        <f t="shared" si="4"/>
        <v>215.94604603409806</v>
      </c>
      <c r="AE91">
        <f>'IDT-1'!E91</f>
        <v>0</v>
      </c>
      <c r="AF91" s="24"/>
      <c r="AG91">
        <f t="shared" si="5"/>
        <v>215.94604603409806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1.3214340000000002</v>
      </c>
      <c r="E92">
        <f>GT_NG!S92</f>
        <v>2.1061750073163594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83.445871645684022</v>
      </c>
      <c r="P92" s="36">
        <v>0</v>
      </c>
      <c r="Q92" s="36">
        <v>0</v>
      </c>
      <c r="R92" s="38">
        <v>0</v>
      </c>
      <c r="S92" s="38">
        <v>8.16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-58</v>
      </c>
      <c r="AA92" s="75">
        <f>STOA!K92</f>
        <v>116.03999999999999</v>
      </c>
      <c r="AB92" s="75">
        <f>-STOA!Q92</f>
        <v>0</v>
      </c>
      <c r="AC92">
        <f t="shared" si="3"/>
        <v>3.4966924603928522</v>
      </c>
      <c r="AD92">
        <f t="shared" si="4"/>
        <v>215.94604603409806</v>
      </c>
      <c r="AE92">
        <f>'IDT-1'!E92</f>
        <v>0</v>
      </c>
      <c r="AF92" s="24"/>
      <c r="AG92">
        <f t="shared" si="5"/>
        <v>215.94604603409806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1.3214340000000002</v>
      </c>
      <c r="E93">
        <f>GT_NG!S93</f>
        <v>2.1061750073163594</v>
      </c>
      <c r="F93">
        <f>GT_Spot!S93</f>
        <v>0</v>
      </c>
      <c r="G93">
        <f>PPCL_NG!S93</f>
        <v>87.37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83.445871645684022</v>
      </c>
      <c r="P93" s="36">
        <v>0</v>
      </c>
      <c r="Q93" s="36">
        <v>0</v>
      </c>
      <c r="R93" s="38">
        <v>0</v>
      </c>
      <c r="S93" s="38">
        <v>8.16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-56</v>
      </c>
      <c r="AA93" s="75">
        <f>STOA!K93</f>
        <v>116.03999999999999</v>
      </c>
      <c r="AB93" s="75">
        <f>-STOA!Q93</f>
        <v>0</v>
      </c>
      <c r="AC93">
        <f t="shared" si="3"/>
        <v>3.4797501449430741</v>
      </c>
      <c r="AD93">
        <f t="shared" si="4"/>
        <v>217.96298834954786</v>
      </c>
      <c r="AE93">
        <f>'IDT-1'!E93</f>
        <v>0</v>
      </c>
      <c r="AF93" s="24"/>
      <c r="AG93">
        <f t="shared" si="5"/>
        <v>217.96298834954786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1.3214340000000002</v>
      </c>
      <c r="E94">
        <f>GT_NG!S94</f>
        <v>2.1061750073163594</v>
      </c>
      <c r="F94">
        <f>GT_Spot!S94</f>
        <v>0</v>
      </c>
      <c r="G94">
        <f>PPCL_NG!S94</f>
        <v>87.37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82.695196813659237</v>
      </c>
      <c r="P94" s="36">
        <v>0</v>
      </c>
      <c r="Q94" s="36">
        <v>0</v>
      </c>
      <c r="R94" s="38">
        <v>0</v>
      </c>
      <c r="S94" s="38">
        <v>8.16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-56</v>
      </c>
      <c r="AA94" s="75">
        <f>STOA!K94</f>
        <v>116.03999999999999</v>
      </c>
      <c r="AB94" s="75">
        <f>-STOA!Q94</f>
        <v>0</v>
      </c>
      <c r="AC94">
        <f t="shared" si="3"/>
        <v>3.4903867918038438</v>
      </c>
      <c r="AD94">
        <f t="shared" si="4"/>
        <v>215.20167687066228</v>
      </c>
      <c r="AE94">
        <f>'IDT-1'!E94</f>
        <v>0</v>
      </c>
      <c r="AF94" s="24"/>
      <c r="AG94">
        <f t="shared" si="5"/>
        <v>215.20167687066228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-42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1.3214340000000002</v>
      </c>
      <c r="E95">
        <f>GT_NG!S95</f>
        <v>2.1061750073163594</v>
      </c>
      <c r="F95">
        <f>GT_Spot!S95</f>
        <v>0</v>
      </c>
      <c r="G95">
        <f>PPCL_NG!S95</f>
        <v>87.37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82.695196813659237</v>
      </c>
      <c r="P95" s="36">
        <v>0</v>
      </c>
      <c r="Q95" s="36">
        <v>0</v>
      </c>
      <c r="R95" s="38">
        <v>0</v>
      </c>
      <c r="S95" s="38">
        <v>8.16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-60</v>
      </c>
      <c r="AA95" s="75">
        <f>STOA!K95</f>
        <v>116.03999999999999</v>
      </c>
      <c r="AB95" s="75">
        <f>-STOA!Q95</f>
        <v>0</v>
      </c>
      <c r="AC95">
        <f t="shared" si="3"/>
        <v>3.4903867918038438</v>
      </c>
      <c r="AD95">
        <f t="shared" si="4"/>
        <v>215.20167687066228</v>
      </c>
      <c r="AE95">
        <f>'IDT-1'!E95</f>
        <v>0</v>
      </c>
      <c r="AF95" s="24"/>
      <c r="AG95">
        <f t="shared" si="5"/>
        <v>215.20167687066228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-38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1.3214340000000002</v>
      </c>
      <c r="E96">
        <f>GT_NG!S96</f>
        <v>2.1061750073163594</v>
      </c>
      <c r="F96">
        <f>GT_Spot!S96</f>
        <v>0</v>
      </c>
      <c r="G96">
        <f>PPCL_NG!S96</f>
        <v>87.37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82.695196813659237</v>
      </c>
      <c r="P96" s="36">
        <v>0</v>
      </c>
      <c r="Q96" s="36">
        <v>0</v>
      </c>
      <c r="R96" s="38">
        <v>0</v>
      </c>
      <c r="S96" s="38">
        <v>8.16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-58</v>
      </c>
      <c r="AA96" s="75">
        <f>STOA!K96</f>
        <v>116.03999999999999</v>
      </c>
      <c r="AB96" s="75">
        <f>-STOA!Q96</f>
        <v>0</v>
      </c>
      <c r="AC96">
        <f t="shared" si="3"/>
        <v>3.4819156340789545</v>
      </c>
      <c r="AD96">
        <f t="shared" si="4"/>
        <v>216.21014802838718</v>
      </c>
      <c r="AE96">
        <f>'IDT-1'!E96</f>
        <v>0</v>
      </c>
      <c r="AF96" s="24"/>
      <c r="AG96">
        <f t="shared" si="5"/>
        <v>216.21014802838718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-39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1.3214340000000002</v>
      </c>
      <c r="E97">
        <f>GT_NG!S97</f>
        <v>2.1061750073163594</v>
      </c>
      <c r="F97">
        <f>GT_Spot!S97</f>
        <v>0</v>
      </c>
      <c r="G97">
        <f>PPCL_NG!S97</f>
        <v>87.37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83.201274327269587</v>
      </c>
      <c r="P97" s="36">
        <v>0</v>
      </c>
      <c r="Q97" s="36">
        <v>0</v>
      </c>
      <c r="R97" s="38">
        <v>0</v>
      </c>
      <c r="S97" s="38">
        <v>8.16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-62</v>
      </c>
      <c r="AA97" s="75">
        <f>STOA!K97</f>
        <v>116.03999999999999</v>
      </c>
      <c r="AB97" s="75">
        <f>-STOA!Q97</f>
        <v>0</v>
      </c>
      <c r="AC97">
        <f t="shared" si="3"/>
        <v>3.5031090006430596</v>
      </c>
      <c r="AD97">
        <f t="shared" si="4"/>
        <v>214.69503217543343</v>
      </c>
      <c r="AE97">
        <f>'IDT-1'!E97</f>
        <v>0</v>
      </c>
      <c r="AF97" s="24"/>
      <c r="AG97">
        <f t="shared" si="5"/>
        <v>214.69503217543343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-37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1.3214340000000002</v>
      </c>
      <c r="E98">
        <f>GT_NG!S98</f>
        <v>2.1061750073163594</v>
      </c>
      <c r="F98">
        <f>GT_Spot!S98</f>
        <v>0</v>
      </c>
      <c r="G98">
        <f>PPCL_NG!S98</f>
        <v>87.37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83.201274327269587</v>
      </c>
      <c r="P98" s="36">
        <v>0</v>
      </c>
      <c r="Q98" s="36">
        <v>0</v>
      </c>
      <c r="R98" s="38">
        <v>0</v>
      </c>
      <c r="S98" s="38">
        <v>8.16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-62</v>
      </c>
      <c r="AA98" s="75">
        <f>STOA!K98</f>
        <v>116.03999999999999</v>
      </c>
      <c r="AB98" s="75">
        <f>-STOA!Q98</f>
        <v>0</v>
      </c>
      <c r="AC98">
        <f t="shared" si="3"/>
        <v>3.5031090006430596</v>
      </c>
      <c r="AD98">
        <f t="shared" si="4"/>
        <v>214.69503217543343</v>
      </c>
      <c r="AE98">
        <f>'IDT-1'!E98</f>
        <v>0</v>
      </c>
      <c r="AF98" s="24"/>
      <c r="AG98">
        <f t="shared" si="5"/>
        <v>214.69503217543343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-37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5.0383845478489862E-2</v>
      </c>
      <c r="F99">
        <f t="shared" si="6"/>
        <v>0</v>
      </c>
      <c r="G99">
        <f t="shared" si="6"/>
        <v>2.0968599999999982</v>
      </c>
      <c r="H99">
        <f t="shared" si="6"/>
        <v>0</v>
      </c>
      <c r="I99">
        <f t="shared" si="6"/>
        <v>0.26207756324071357</v>
      </c>
      <c r="J99">
        <f t="shared" si="6"/>
        <v>0</v>
      </c>
      <c r="K99">
        <f t="shared" si="6"/>
        <v>9.8138528146821738E-3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1.6050171109337037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0.19016499999999972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-0.75524999999999998</v>
      </c>
      <c r="AA99" s="75">
        <f t="shared" si="6"/>
        <v>2.7849600000000052</v>
      </c>
      <c r="AB99" s="75">
        <f t="shared" si="6"/>
        <v>0</v>
      </c>
      <c r="AC99">
        <f t="shared" si="6"/>
        <v>6.9499967412653518E-2</v>
      </c>
      <c r="AD99">
        <f t="shared" si="6"/>
        <v>5.728864975054937</v>
      </c>
      <c r="AE99">
        <f t="shared" si="6"/>
        <v>0</v>
      </c>
      <c r="AG99">
        <f t="shared" si="6"/>
        <v>5.728864975054937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-0.47725000000000001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45434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17.63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2.3343924450166116E-4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0.20781604471450438</v>
      </c>
      <c r="AD3">
        <f>SUM(B3:AB3,AI3:AV3)-AC3</f>
        <v>24.532189278440779</v>
      </c>
      <c r="AE3">
        <f>'IDT-1'!D3</f>
        <v>0</v>
      </c>
      <c r="AF3" s="24"/>
      <c r="AG3">
        <f>SUM(AD3:AF3)</f>
        <v>24.532189278440779</v>
      </c>
      <c r="AI3" s="34">
        <f>PXIL!L3</f>
        <v>0</v>
      </c>
      <c r="AJ3" s="34">
        <f>PXIL!R3</f>
        <v>0</v>
      </c>
      <c r="AK3" s="34">
        <f>RTM_IEX!L3</f>
        <v>1.27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17.63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2.361995055829111E-4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0.20798406790069748</v>
      </c>
      <c r="AD4">
        <f t="shared" ref="AD4:AD67" si="1">SUM(B4:AB4,AI4:AV4)-AC4</f>
        <v>24.55202401551567</v>
      </c>
      <c r="AE4">
        <f>'IDT-1'!D4</f>
        <v>0</v>
      </c>
      <c r="AF4" s="24"/>
      <c r="AG4">
        <f t="shared" ref="AG4:AG67" si="2">SUM(AD4:AF4)</f>
        <v>24.55202401551567</v>
      </c>
      <c r="AI4" s="34">
        <f>PXIL!L4</f>
        <v>0</v>
      </c>
      <c r="AJ4" s="34">
        <f>PXIL!R4</f>
        <v>0</v>
      </c>
      <c r="AK4" s="34">
        <f>RTM_IEX!L4</f>
        <v>1.29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17.63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2.361995055829111E-4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0.21252006790069747</v>
      </c>
      <c r="AD5">
        <f t="shared" si="1"/>
        <v>25.087488015515667</v>
      </c>
      <c r="AE5">
        <f>'IDT-1'!D5</f>
        <v>0</v>
      </c>
      <c r="AF5" s="24"/>
      <c r="AG5">
        <f t="shared" si="2"/>
        <v>25.087488015515667</v>
      </c>
      <c r="AI5" s="34">
        <f>PXIL!L5</f>
        <v>0</v>
      </c>
      <c r="AJ5" s="34">
        <f>PXIL!R5</f>
        <v>0</v>
      </c>
      <c r="AK5" s="34">
        <f>RTM_IEX!L5</f>
        <v>1.83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17.63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2.3908498336563467E-4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0.21588009213871084</v>
      </c>
      <c r="AD6">
        <f t="shared" si="1"/>
        <v>25.48413087675544</v>
      </c>
      <c r="AE6">
        <f>'IDT-1'!D6</f>
        <v>0</v>
      </c>
      <c r="AF6" s="24"/>
      <c r="AG6">
        <f t="shared" si="2"/>
        <v>25.48413087675544</v>
      </c>
      <c r="AI6" s="34">
        <f>PXIL!L6</f>
        <v>0</v>
      </c>
      <c r="AJ6" s="34">
        <f>PXIL!R6</f>
        <v>0</v>
      </c>
      <c r="AK6" s="34">
        <f>RTM_IEX!L6</f>
        <v>2.23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17.63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2.2302401889034726E-4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0.22604395722660925</v>
      </c>
      <c r="AD7">
        <f t="shared" si="1"/>
        <v>26.683950950703068</v>
      </c>
      <c r="AE7">
        <f>'IDT-1'!D7</f>
        <v>0</v>
      </c>
      <c r="AF7" s="24"/>
      <c r="AG7">
        <f t="shared" si="2"/>
        <v>26.683950950703068</v>
      </c>
      <c r="AI7" s="34">
        <f>PXIL!L7</f>
        <v>0</v>
      </c>
      <c r="AJ7" s="34">
        <f>PXIL!R7</f>
        <v>0</v>
      </c>
      <c r="AK7" s="34">
        <f>RTM_IEX!L7</f>
        <v>3.44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17.63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2.254335777937162E-4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0.23099997746690404</v>
      </c>
      <c r="AD8">
        <f t="shared" si="1"/>
        <v>27.268997340021674</v>
      </c>
      <c r="AE8">
        <f>'IDT-1'!D8</f>
        <v>0</v>
      </c>
      <c r="AF8" s="24"/>
      <c r="AG8">
        <f t="shared" si="2"/>
        <v>27.268997340021674</v>
      </c>
      <c r="AI8" s="34">
        <f>PXIL!L8</f>
        <v>0</v>
      </c>
      <c r="AJ8" s="34">
        <f>PXIL!R8</f>
        <v>0</v>
      </c>
      <c r="AK8" s="34">
        <f>RTM_IEX!L8</f>
        <v>4.03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17.63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2.0580669138136847E-4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0.23662781260105814</v>
      </c>
      <c r="AD9">
        <f t="shared" si="1"/>
        <v>27.933349878001106</v>
      </c>
      <c r="AE9">
        <f>'IDT-1'!D9</f>
        <v>0</v>
      </c>
      <c r="AF9" s="24"/>
      <c r="AG9">
        <f t="shared" si="2"/>
        <v>27.933349878001106</v>
      </c>
      <c r="AI9" s="34">
        <f>PXIL!L9</f>
        <v>0</v>
      </c>
      <c r="AJ9" s="34">
        <f>PXIL!R9</f>
        <v>0</v>
      </c>
      <c r="AK9" s="34">
        <f>RTM_IEX!L9</f>
        <v>4.7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17.63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1.974684622081153E-4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0.24469174255993312</v>
      </c>
      <c r="AD10">
        <f t="shared" si="1"/>
        <v>28.885277609813059</v>
      </c>
      <c r="AE10">
        <f>'IDT-1'!D10</f>
        <v>0</v>
      </c>
      <c r="AF10" s="24"/>
      <c r="AG10">
        <f t="shared" si="2"/>
        <v>28.885277609813059</v>
      </c>
      <c r="AI10" s="34">
        <f>PXIL!L10</f>
        <v>0</v>
      </c>
      <c r="AJ10" s="34">
        <f>PXIL!R10</f>
        <v>0</v>
      </c>
      <c r="AK10" s="34">
        <f>RTM_IEX!L10</f>
        <v>5.66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17.63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0.25796208382485059</v>
      </c>
      <c r="AD11">
        <f t="shared" si="1"/>
        <v>30.451809800085933</v>
      </c>
      <c r="AE11">
        <f>'IDT-1'!D11</f>
        <v>0</v>
      </c>
      <c r="AF11" s="24"/>
      <c r="AG11">
        <f t="shared" si="2"/>
        <v>30.451809800085933</v>
      </c>
      <c r="AI11" s="34">
        <f>PXIL!L11</f>
        <v>0</v>
      </c>
      <c r="AJ11" s="34">
        <f>PXIL!R11</f>
        <v>0</v>
      </c>
      <c r="AK11" s="34">
        <f>RTM_IEX!L11</f>
        <v>7.24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17.63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0.25552608382485059</v>
      </c>
      <c r="AD12">
        <f t="shared" si="1"/>
        <v>30.164245800085933</v>
      </c>
      <c r="AE12">
        <f>'IDT-1'!D12</f>
        <v>0</v>
      </c>
      <c r="AF12" s="24"/>
      <c r="AG12">
        <f t="shared" si="2"/>
        <v>30.164245800085933</v>
      </c>
      <c r="AI12" s="34">
        <f>PXIL!L12</f>
        <v>0</v>
      </c>
      <c r="AJ12" s="34">
        <f>PXIL!R12</f>
        <v>0</v>
      </c>
      <c r="AK12" s="34">
        <f>RTM_IEX!L12</f>
        <v>6.95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17.63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0.2530900838248506</v>
      </c>
      <c r="AD13">
        <f t="shared" si="1"/>
        <v>29.876681800085933</v>
      </c>
      <c r="AE13">
        <f>'IDT-1'!D13</f>
        <v>0</v>
      </c>
      <c r="AF13" s="24"/>
      <c r="AG13">
        <f t="shared" si="2"/>
        <v>29.876681800085933</v>
      </c>
      <c r="AI13" s="34">
        <f>PXIL!L13</f>
        <v>0</v>
      </c>
      <c r="AJ13" s="34">
        <f>PXIL!R13</f>
        <v>0</v>
      </c>
      <c r="AK13" s="34">
        <f>RTM_IEX!L13</f>
        <v>6.66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17.63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0.25065408382485055</v>
      </c>
      <c r="AD14">
        <f t="shared" si="1"/>
        <v>29.589117800085933</v>
      </c>
      <c r="AE14">
        <f>'IDT-1'!D14</f>
        <v>0</v>
      </c>
      <c r="AF14" s="24"/>
      <c r="AG14">
        <f t="shared" si="2"/>
        <v>29.589117800085933</v>
      </c>
      <c r="AI14" s="34">
        <f>PXIL!L14</f>
        <v>0</v>
      </c>
      <c r="AJ14" s="34">
        <f>PXIL!R14</f>
        <v>0</v>
      </c>
      <c r="AK14" s="34">
        <f>RTM_IEX!L14</f>
        <v>6.37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17.63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0.24905808382485056</v>
      </c>
      <c r="AD15">
        <f t="shared" si="1"/>
        <v>29.400713800085935</v>
      </c>
      <c r="AE15">
        <f>'IDT-1'!D15</f>
        <v>0</v>
      </c>
      <c r="AF15" s="24"/>
      <c r="AG15">
        <f t="shared" si="2"/>
        <v>29.400713800085935</v>
      </c>
      <c r="AI15" s="34">
        <f>PXIL!L15</f>
        <v>0</v>
      </c>
      <c r="AJ15" s="34">
        <f>PXIL!R15</f>
        <v>0</v>
      </c>
      <c r="AK15" s="34">
        <f>RTM_IEX!L15</f>
        <v>6.18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17.63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0.24737808382485058</v>
      </c>
      <c r="AD16">
        <f t="shared" si="1"/>
        <v>29.202393800085932</v>
      </c>
      <c r="AE16">
        <f>'IDT-1'!D16</f>
        <v>0</v>
      </c>
      <c r="AF16" s="24"/>
      <c r="AG16">
        <f t="shared" si="2"/>
        <v>29.202393800085932</v>
      </c>
      <c r="AI16" s="34">
        <f>PXIL!L16</f>
        <v>0</v>
      </c>
      <c r="AJ16" s="34">
        <f>PXIL!R16</f>
        <v>0</v>
      </c>
      <c r="AK16" s="34">
        <f>RTM_IEX!L16</f>
        <v>5.98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17.63</v>
      </c>
      <c r="H17">
        <f>PPCL_Spot!R17</f>
        <v>0</v>
      </c>
      <c r="I17">
        <f>Bawana_NG!R17</f>
        <v>5.8397828673408672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0.24578217608566327</v>
      </c>
      <c r="AD17">
        <f t="shared" si="1"/>
        <v>29.014000691255205</v>
      </c>
      <c r="AE17">
        <f>'IDT-1'!D17</f>
        <v>0</v>
      </c>
      <c r="AF17" s="24"/>
      <c r="AG17">
        <f t="shared" si="2"/>
        <v>29.014000691255205</v>
      </c>
      <c r="AI17" s="34">
        <f>PXIL!L17</f>
        <v>0</v>
      </c>
      <c r="AJ17" s="34">
        <f>PXIL!R17</f>
        <v>0</v>
      </c>
      <c r="AK17" s="34">
        <f>RTM_IEX!L17</f>
        <v>5.79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17.63</v>
      </c>
      <c r="H18">
        <f>PPCL_Spot!R18</f>
        <v>0</v>
      </c>
      <c r="I18">
        <f>Bawana_NG!R18</f>
        <v>5.8397828673408672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0.24418617608566329</v>
      </c>
      <c r="AD18">
        <f t="shared" si="1"/>
        <v>28.825596691255207</v>
      </c>
      <c r="AE18">
        <f>'IDT-1'!D18</f>
        <v>0</v>
      </c>
      <c r="AF18" s="24"/>
      <c r="AG18">
        <f t="shared" si="2"/>
        <v>28.825596691255207</v>
      </c>
      <c r="AI18" s="34">
        <f>PXIL!L18</f>
        <v>0</v>
      </c>
      <c r="AJ18" s="34">
        <f>PXIL!R18</f>
        <v>0</v>
      </c>
      <c r="AK18" s="34">
        <f>RTM_IEX!L18</f>
        <v>5.6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17.63</v>
      </c>
      <c r="H19">
        <f>PPCL_Spot!R19</f>
        <v>0</v>
      </c>
      <c r="I19">
        <f>Bawana_NG!R19</f>
        <v>5.8397828673408672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0.24334617608566328</v>
      </c>
      <c r="AD19">
        <f t="shared" si="1"/>
        <v>28.726436691255206</v>
      </c>
      <c r="AE19">
        <f>'IDT-1'!D19</f>
        <v>0</v>
      </c>
      <c r="AF19" s="24"/>
      <c r="AG19">
        <f t="shared" si="2"/>
        <v>28.726436691255206</v>
      </c>
      <c r="AI19" s="34">
        <f>PXIL!L19</f>
        <v>0</v>
      </c>
      <c r="AJ19" s="34">
        <f>PXIL!R19</f>
        <v>0</v>
      </c>
      <c r="AK19" s="34">
        <f>RTM_IEX!L19</f>
        <v>5.5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17.63</v>
      </c>
      <c r="H20">
        <f>PPCL_Spot!R20</f>
        <v>0</v>
      </c>
      <c r="I20">
        <f>Bawana_NG!R20</f>
        <v>5.8397828673408672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0.24175017608566329</v>
      </c>
      <c r="AD20">
        <f t="shared" si="1"/>
        <v>28.538032691255204</v>
      </c>
      <c r="AE20">
        <f>'IDT-1'!D20</f>
        <v>0</v>
      </c>
      <c r="AF20" s="24"/>
      <c r="AG20">
        <f t="shared" si="2"/>
        <v>28.538032691255204</v>
      </c>
      <c r="AI20" s="34">
        <f>PXIL!L20</f>
        <v>0</v>
      </c>
      <c r="AJ20" s="34">
        <f>PXIL!R20</f>
        <v>0</v>
      </c>
      <c r="AK20" s="34">
        <f>RTM_IEX!L20</f>
        <v>5.31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17.63</v>
      </c>
      <c r="H21">
        <f>PPCL_Spot!R21</f>
        <v>0</v>
      </c>
      <c r="I21">
        <f>Bawana_NG!R21</f>
        <v>5.8397828673408672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0.2393141760856633</v>
      </c>
      <c r="AD21">
        <f t="shared" si="1"/>
        <v>28.250468691255204</v>
      </c>
      <c r="AE21">
        <f>'IDT-1'!D21</f>
        <v>0</v>
      </c>
      <c r="AF21" s="24"/>
      <c r="AG21">
        <f t="shared" si="2"/>
        <v>28.250468691255204</v>
      </c>
      <c r="AI21" s="34">
        <f>PXIL!L21</f>
        <v>0</v>
      </c>
      <c r="AJ21" s="34">
        <f>PXIL!R21</f>
        <v>0</v>
      </c>
      <c r="AK21" s="34">
        <f>RTM_IEX!L21</f>
        <v>5.0199999999999996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17.63</v>
      </c>
      <c r="H22">
        <f>PPCL_Spot!R22</f>
        <v>0</v>
      </c>
      <c r="I22">
        <f>Bawana_NG!R22</f>
        <v>5.8397828673408672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0.23771817608566329</v>
      </c>
      <c r="AD22">
        <f t="shared" si="1"/>
        <v>28.062064691255202</v>
      </c>
      <c r="AE22">
        <f>'IDT-1'!D22</f>
        <v>0</v>
      </c>
      <c r="AF22" s="24"/>
      <c r="AG22">
        <f t="shared" si="2"/>
        <v>28.062064691255202</v>
      </c>
      <c r="AI22" s="34">
        <f>PXIL!L22</f>
        <v>0</v>
      </c>
      <c r="AJ22" s="34">
        <f>PXIL!R22</f>
        <v>0</v>
      </c>
      <c r="AK22" s="34">
        <f>RTM_IEX!L22</f>
        <v>4.83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17.63</v>
      </c>
      <c r="H23">
        <f>PPCL_Spot!R23</f>
        <v>0</v>
      </c>
      <c r="I23">
        <f>Bawana_NG!R23</f>
        <v>5.8397828673408672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0.2360381760856633</v>
      </c>
      <c r="AD23">
        <f t="shared" si="1"/>
        <v>27.863744691255203</v>
      </c>
      <c r="AE23">
        <f>'IDT-1'!D23</f>
        <v>0</v>
      </c>
      <c r="AF23" s="24"/>
      <c r="AG23">
        <f t="shared" si="2"/>
        <v>27.863744691255203</v>
      </c>
      <c r="AI23" s="34">
        <f>PXIL!L23</f>
        <v>0</v>
      </c>
      <c r="AJ23" s="34">
        <f>PXIL!R23</f>
        <v>0</v>
      </c>
      <c r="AK23" s="34">
        <f>RTM_IEX!L23</f>
        <v>4.63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17.63</v>
      </c>
      <c r="H24">
        <f>PPCL_Spot!R24</f>
        <v>0</v>
      </c>
      <c r="I24">
        <f>Bawana_NG!R24</f>
        <v>5.8397828673408672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0.2360381760856633</v>
      </c>
      <c r="AD24">
        <f t="shared" si="1"/>
        <v>27.863744691255203</v>
      </c>
      <c r="AE24">
        <f>'IDT-1'!D24</f>
        <v>0</v>
      </c>
      <c r="AF24" s="24"/>
      <c r="AG24">
        <f t="shared" si="2"/>
        <v>27.863744691255203</v>
      </c>
      <c r="AI24" s="34">
        <f>PXIL!L24</f>
        <v>0</v>
      </c>
      <c r="AJ24" s="34">
        <f>PXIL!R24</f>
        <v>0</v>
      </c>
      <c r="AK24" s="34">
        <f>RTM_IEX!L24</f>
        <v>4.63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17.63</v>
      </c>
      <c r="H25">
        <f>PPCL_Spot!R25</f>
        <v>0</v>
      </c>
      <c r="I25">
        <f>Bawana_NG!R25</f>
        <v>5.8397828673408672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0.2360381760856633</v>
      </c>
      <c r="AD25">
        <f t="shared" si="1"/>
        <v>27.863744691255203</v>
      </c>
      <c r="AE25">
        <f>'IDT-1'!D25</f>
        <v>0</v>
      </c>
      <c r="AF25" s="24"/>
      <c r="AG25">
        <f t="shared" si="2"/>
        <v>27.863744691255203</v>
      </c>
      <c r="AI25" s="34">
        <f>PXIL!L25</f>
        <v>0</v>
      </c>
      <c r="AJ25" s="34">
        <f>PXIL!R25</f>
        <v>0</v>
      </c>
      <c r="AK25" s="34">
        <f>RTM_IEX!L25</f>
        <v>4.63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17.63</v>
      </c>
      <c r="H26">
        <f>PPCL_Spot!R26</f>
        <v>0</v>
      </c>
      <c r="I26">
        <f>Bawana_NG!R26</f>
        <v>5.8397828673408672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0.24091017608566329</v>
      </c>
      <c r="AD26">
        <f t="shared" si="1"/>
        <v>28.438872691255206</v>
      </c>
      <c r="AE26">
        <f>'IDT-1'!D26</f>
        <v>0</v>
      </c>
      <c r="AF26" s="24"/>
      <c r="AG26">
        <f t="shared" si="2"/>
        <v>28.438872691255206</v>
      </c>
      <c r="AI26" s="34">
        <f>PXIL!L26</f>
        <v>0</v>
      </c>
      <c r="AJ26" s="34">
        <f>PXIL!R26</f>
        <v>0</v>
      </c>
      <c r="AK26" s="34">
        <f>RTM_IEX!L26</f>
        <v>5.21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17.63</v>
      </c>
      <c r="H27">
        <f>PPCL_Spot!R27</f>
        <v>0</v>
      </c>
      <c r="I27">
        <f>Bawana_NG!R27</f>
        <v>5.8397828673408672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0.24418617608566329</v>
      </c>
      <c r="AD27">
        <f t="shared" si="1"/>
        <v>28.825596691255207</v>
      </c>
      <c r="AE27">
        <f>'IDT-1'!D27</f>
        <v>0</v>
      </c>
      <c r="AF27" s="24"/>
      <c r="AG27">
        <f t="shared" si="2"/>
        <v>28.825596691255207</v>
      </c>
      <c r="AI27" s="34">
        <f>PXIL!L27</f>
        <v>0</v>
      </c>
      <c r="AJ27" s="34">
        <f>PXIL!R27</f>
        <v>0</v>
      </c>
      <c r="AK27" s="34">
        <f>RTM_IEX!L27</f>
        <v>5.6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17.63</v>
      </c>
      <c r="H28">
        <f>PPCL_Spot!R28</f>
        <v>0</v>
      </c>
      <c r="I28">
        <f>Bawana_NG!R28</f>
        <v>5.8397828673408672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0.24418617608566329</v>
      </c>
      <c r="AD28">
        <f t="shared" si="1"/>
        <v>28.825596691255207</v>
      </c>
      <c r="AE28">
        <f>'IDT-1'!D28</f>
        <v>0</v>
      </c>
      <c r="AF28" s="24"/>
      <c r="AG28">
        <f t="shared" si="2"/>
        <v>28.825596691255207</v>
      </c>
      <c r="AI28" s="34">
        <f>PXIL!L28</f>
        <v>0</v>
      </c>
      <c r="AJ28" s="34">
        <f>PXIL!R28</f>
        <v>0</v>
      </c>
      <c r="AK28" s="34">
        <f>RTM_IEX!L28</f>
        <v>5.6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17.63</v>
      </c>
      <c r="H29">
        <f>PPCL_Spot!R29</f>
        <v>0</v>
      </c>
      <c r="I29">
        <f>Bawana_NG!R29</f>
        <v>5.8397828673408672</v>
      </c>
      <c r="J29">
        <f>Bawana_RLNG!R29</f>
        <v>0</v>
      </c>
      <c r="K29">
        <f>Bawana_Spot!R29</f>
        <v>0.23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0.14000000000000001</v>
      </c>
      <c r="AB29" s="75">
        <f>-STOA!R29</f>
        <v>0</v>
      </c>
      <c r="AC29">
        <f t="shared" si="0"/>
        <v>0.24485817608566329</v>
      </c>
      <c r="AD29">
        <f t="shared" si="1"/>
        <v>28.904924691255204</v>
      </c>
      <c r="AE29">
        <f>'IDT-1'!D29</f>
        <v>0</v>
      </c>
      <c r="AF29" s="24"/>
      <c r="AG29">
        <f t="shared" si="2"/>
        <v>28.904924691255204</v>
      </c>
      <c r="AI29" s="34">
        <f>PXIL!L29</f>
        <v>0</v>
      </c>
      <c r="AJ29" s="34">
        <f>PXIL!R29</f>
        <v>0</v>
      </c>
      <c r="AK29" s="34">
        <f>RTM_IEX!L29</f>
        <v>5.31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17.63</v>
      </c>
      <c r="H30">
        <f>PPCL_Spot!R30</f>
        <v>0</v>
      </c>
      <c r="I30">
        <f>Bawana_NG!R30</f>
        <v>5.8397828673408672</v>
      </c>
      <c r="J30">
        <f>Bawana_RLNG!R30</f>
        <v>0</v>
      </c>
      <c r="K30">
        <f>Bawana_Spot!R30</f>
        <v>0.23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0.71</v>
      </c>
      <c r="AB30" s="75">
        <f>-STOA!R30</f>
        <v>0</v>
      </c>
      <c r="AC30">
        <f t="shared" si="0"/>
        <v>0.24964617608566331</v>
      </c>
      <c r="AD30">
        <f t="shared" si="1"/>
        <v>29.470136691255206</v>
      </c>
      <c r="AE30">
        <f>'IDT-1'!D30</f>
        <v>0</v>
      </c>
      <c r="AF30" s="24"/>
      <c r="AG30">
        <f t="shared" si="2"/>
        <v>29.470136691255206</v>
      </c>
      <c r="AI30" s="34">
        <f>PXIL!L30</f>
        <v>0</v>
      </c>
      <c r="AJ30" s="34">
        <f>PXIL!R30</f>
        <v>0</v>
      </c>
      <c r="AK30" s="34">
        <f>RTM_IEX!L30</f>
        <v>5.31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17.63</v>
      </c>
      <c r="H31">
        <f>PPCL_Spot!R31</f>
        <v>0</v>
      </c>
      <c r="I31">
        <f>Bawana_NG!R31</f>
        <v>5.8397828673408672</v>
      </c>
      <c r="J31">
        <f>Bawana_RLNG!R31</f>
        <v>0</v>
      </c>
      <c r="K31">
        <f>Bawana_Spot!R31</f>
        <v>0.23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1.23</v>
      </c>
      <c r="AB31" s="75">
        <f>-STOA!R31</f>
        <v>0</v>
      </c>
      <c r="AC31">
        <f t="shared" si="0"/>
        <v>0.25561017608566328</v>
      </c>
      <c r="AD31">
        <f t="shared" si="1"/>
        <v>30.174172691255205</v>
      </c>
      <c r="AE31">
        <f>'IDT-1'!D31</f>
        <v>0</v>
      </c>
      <c r="AF31" s="24"/>
      <c r="AG31">
        <f t="shared" si="2"/>
        <v>30.174172691255205</v>
      </c>
      <c r="AI31" s="34">
        <f>PXIL!L31</f>
        <v>0</v>
      </c>
      <c r="AJ31" s="34">
        <f>PXIL!R31</f>
        <v>0</v>
      </c>
      <c r="AK31" s="34">
        <f>RTM_IEX!L31</f>
        <v>5.5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17.63</v>
      </c>
      <c r="H32">
        <f>PPCL_Spot!R32</f>
        <v>0</v>
      </c>
      <c r="I32">
        <f>Bawana_NG!R32</f>
        <v>5.8397828673408672</v>
      </c>
      <c r="J32">
        <f>Bawana_RLNG!R32</f>
        <v>0</v>
      </c>
      <c r="K32">
        <f>Bawana_Spot!R32</f>
        <v>0.23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1.64</v>
      </c>
      <c r="AB32" s="75">
        <f>-STOA!R32</f>
        <v>0</v>
      </c>
      <c r="AC32">
        <f t="shared" si="0"/>
        <v>0.26308617608566331</v>
      </c>
      <c r="AD32">
        <f t="shared" si="1"/>
        <v>31.056696691255205</v>
      </c>
      <c r="AE32">
        <f>'IDT-1'!D32</f>
        <v>0</v>
      </c>
      <c r="AF32" s="24"/>
      <c r="AG32">
        <f t="shared" si="2"/>
        <v>31.056696691255205</v>
      </c>
      <c r="AI32" s="34">
        <f>PXIL!L32</f>
        <v>0</v>
      </c>
      <c r="AJ32" s="34">
        <f>PXIL!R32</f>
        <v>0</v>
      </c>
      <c r="AK32" s="34">
        <f>RTM_IEX!L32</f>
        <v>5.98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17.63</v>
      </c>
      <c r="H33">
        <f>PPCL_Spot!R33</f>
        <v>0</v>
      </c>
      <c r="I33">
        <f>Bawana_NG!R33</f>
        <v>5.8397828673408672</v>
      </c>
      <c r="J33">
        <f>Bawana_RLNG!R33</f>
        <v>0</v>
      </c>
      <c r="K33">
        <f>Bawana_Spot!R33</f>
        <v>0.23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2.27</v>
      </c>
      <c r="AB33" s="75">
        <f>-STOA!R33</f>
        <v>0</v>
      </c>
      <c r="AC33">
        <f t="shared" si="0"/>
        <v>0.27081417608566327</v>
      </c>
      <c r="AD33">
        <f t="shared" si="1"/>
        <v>31.968968691255199</v>
      </c>
      <c r="AE33">
        <f>'IDT-1'!D33</f>
        <v>0</v>
      </c>
      <c r="AF33" s="24"/>
      <c r="AG33">
        <f t="shared" si="2"/>
        <v>31.968968691255199</v>
      </c>
      <c r="AI33" s="34">
        <f>PXIL!L33</f>
        <v>0</v>
      </c>
      <c r="AJ33" s="34">
        <f>PXIL!R33</f>
        <v>0</v>
      </c>
      <c r="AK33" s="34">
        <f>RTM_IEX!L33</f>
        <v>6.27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17.63</v>
      </c>
      <c r="H34">
        <f>PPCL_Spot!R34</f>
        <v>0</v>
      </c>
      <c r="I34">
        <f>Bawana_NG!R34</f>
        <v>5.8397828673408672</v>
      </c>
      <c r="J34">
        <f>Bawana_RLNG!R34</f>
        <v>0</v>
      </c>
      <c r="K34">
        <f>Bawana_Spot!R34</f>
        <v>0.23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2.86</v>
      </c>
      <c r="AB34" s="75">
        <f>-STOA!R34</f>
        <v>0</v>
      </c>
      <c r="AC34">
        <f t="shared" si="0"/>
        <v>0.27820617608566328</v>
      </c>
      <c r="AD34">
        <f t="shared" si="1"/>
        <v>32.841576691255206</v>
      </c>
      <c r="AE34">
        <f>'IDT-1'!D34</f>
        <v>0</v>
      </c>
      <c r="AF34" s="24"/>
      <c r="AG34">
        <f t="shared" si="2"/>
        <v>32.841576691255206</v>
      </c>
      <c r="AI34" s="34">
        <f>PXIL!L34</f>
        <v>0</v>
      </c>
      <c r="AJ34" s="34">
        <f>PXIL!R34</f>
        <v>0</v>
      </c>
      <c r="AK34" s="34">
        <f>RTM_IEX!L34</f>
        <v>6.56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5.8397828673408672</v>
      </c>
      <c r="J35">
        <f>Bawana_RLNG!R35</f>
        <v>0</v>
      </c>
      <c r="K35">
        <f>Bawana_Spot!R35</f>
        <v>0.23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3.4</v>
      </c>
      <c r="AB35" s="75">
        <f>-STOA!R35</f>
        <v>0</v>
      </c>
      <c r="AC35">
        <f t="shared" si="0"/>
        <v>0.28845417608566326</v>
      </c>
      <c r="AD35">
        <f t="shared" si="1"/>
        <v>34.0513286912552</v>
      </c>
      <c r="AE35">
        <f>'IDT-1'!D35</f>
        <v>0</v>
      </c>
      <c r="AF35" s="24"/>
      <c r="AG35">
        <f t="shared" si="2"/>
        <v>34.0513286912552</v>
      </c>
      <c r="AI35" s="34">
        <f>PXIL!L35</f>
        <v>0</v>
      </c>
      <c r="AJ35" s="34">
        <f>PXIL!R35</f>
        <v>0</v>
      </c>
      <c r="AK35" s="34">
        <f>RTM_IEX!L35</f>
        <v>7.24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5.8397828673408672</v>
      </c>
      <c r="J36">
        <f>Bawana_RLNG!R36</f>
        <v>0</v>
      </c>
      <c r="K36">
        <f>Bawana_Spot!R36</f>
        <v>0.23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3.91</v>
      </c>
      <c r="AB36" s="75">
        <f>-STOA!R36</f>
        <v>0</v>
      </c>
      <c r="AC36">
        <f t="shared" si="0"/>
        <v>0.3049181760856633</v>
      </c>
      <c r="AD36">
        <f t="shared" si="1"/>
        <v>35.994864691255202</v>
      </c>
      <c r="AE36">
        <f>'IDT-1'!D36</f>
        <v>0</v>
      </c>
      <c r="AF36" s="24"/>
      <c r="AG36">
        <f t="shared" si="2"/>
        <v>35.994864691255202</v>
      </c>
      <c r="AI36" s="34">
        <f>PXIL!L36</f>
        <v>0</v>
      </c>
      <c r="AJ36" s="34">
        <f>PXIL!R36</f>
        <v>0</v>
      </c>
      <c r="AK36" s="34">
        <f>RTM_IEX!L36</f>
        <v>8.69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5.8397828673408672</v>
      </c>
      <c r="J37">
        <f>Bawana_RLNG!R37</f>
        <v>0</v>
      </c>
      <c r="K37">
        <f>Bawana_Spot!R37</f>
        <v>0.23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4.51</v>
      </c>
      <c r="AB37" s="75">
        <f>-STOA!R37</f>
        <v>0</v>
      </c>
      <c r="AC37">
        <f t="shared" si="0"/>
        <v>0.32373417608566329</v>
      </c>
      <c r="AD37">
        <f t="shared" si="1"/>
        <v>38.216048691255203</v>
      </c>
      <c r="AE37">
        <f>'IDT-1'!D37</f>
        <v>0</v>
      </c>
      <c r="AF37" s="24"/>
      <c r="AG37">
        <f t="shared" si="2"/>
        <v>38.216048691255203</v>
      </c>
      <c r="AI37" s="34">
        <f>PXIL!L37</f>
        <v>0</v>
      </c>
      <c r="AJ37" s="34">
        <f>PXIL!R37</f>
        <v>0</v>
      </c>
      <c r="AK37" s="34">
        <f>RTM_IEX!L37</f>
        <v>10.33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5.8397828673408672</v>
      </c>
      <c r="J38">
        <f>Bawana_RLNG!R38</f>
        <v>0</v>
      </c>
      <c r="K38">
        <f>Bawana_Spot!R38</f>
        <v>0.23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5.05</v>
      </c>
      <c r="AB38" s="75">
        <f>-STOA!R38</f>
        <v>0</v>
      </c>
      <c r="AC38">
        <f t="shared" si="0"/>
        <v>0.34120617608566328</v>
      </c>
      <c r="AD38">
        <f t="shared" si="1"/>
        <v>40.278576691255203</v>
      </c>
      <c r="AE38">
        <f>'IDT-1'!D38</f>
        <v>0</v>
      </c>
      <c r="AF38" s="24"/>
      <c r="AG38">
        <f t="shared" si="2"/>
        <v>40.278576691255203</v>
      </c>
      <c r="AI38" s="34">
        <f>PXIL!L38</f>
        <v>0</v>
      </c>
      <c r="AJ38" s="34">
        <f>PXIL!R38</f>
        <v>0</v>
      </c>
      <c r="AK38" s="34">
        <f>RTM_IEX!L38</f>
        <v>11.87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5.8397828673408672</v>
      </c>
      <c r="J39">
        <f>Bawana_RLNG!R39</f>
        <v>0</v>
      </c>
      <c r="K39">
        <f>Bawana_Spot!R39</f>
        <v>0.23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5.55</v>
      </c>
      <c r="AB39" s="75">
        <f>-STOA!R39</f>
        <v>0</v>
      </c>
      <c r="AC39">
        <f t="shared" si="0"/>
        <v>0.33734217608566325</v>
      </c>
      <c r="AD39">
        <f t="shared" si="1"/>
        <v>39.822440691255203</v>
      </c>
      <c r="AE39">
        <f>'IDT-1'!D39</f>
        <v>0</v>
      </c>
      <c r="AF39" s="24"/>
      <c r="AG39">
        <f t="shared" si="2"/>
        <v>39.822440691255203</v>
      </c>
      <c r="AI39" s="34">
        <f>PXIL!L39</f>
        <v>0</v>
      </c>
      <c r="AJ39" s="34">
        <f>PXIL!R39</f>
        <v>0</v>
      </c>
      <c r="AK39" s="34">
        <f>RTM_IEX!L39</f>
        <v>10.91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5.8397828673408672</v>
      </c>
      <c r="J40">
        <f>Bawana_RLNG!R40</f>
        <v>0</v>
      </c>
      <c r="K40">
        <f>Bawana_Spot!R40</f>
        <v>0.23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6.03</v>
      </c>
      <c r="AB40" s="75">
        <f>-STOA!R40</f>
        <v>0</v>
      </c>
      <c r="AC40">
        <f t="shared" si="0"/>
        <v>0.34456617608566326</v>
      </c>
      <c r="AD40">
        <f t="shared" si="1"/>
        <v>40.675216691255201</v>
      </c>
      <c r="AE40">
        <f>'IDT-1'!D40</f>
        <v>0</v>
      </c>
      <c r="AF40" s="24"/>
      <c r="AG40">
        <f t="shared" si="2"/>
        <v>40.675216691255201</v>
      </c>
      <c r="AI40" s="34">
        <f>PXIL!L40</f>
        <v>0</v>
      </c>
      <c r="AJ40" s="34">
        <f>PXIL!R40</f>
        <v>0</v>
      </c>
      <c r="AK40" s="34">
        <f>RTM_IEX!L40</f>
        <v>11.29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5.8397828673408672</v>
      </c>
      <c r="J41">
        <f>Bawana_RLNG!R41</f>
        <v>0</v>
      </c>
      <c r="K41">
        <f>Bawana_Spot!R41</f>
        <v>0.23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6.51</v>
      </c>
      <c r="AB41" s="75">
        <f>-STOA!R41</f>
        <v>0</v>
      </c>
      <c r="AC41">
        <f t="shared" si="0"/>
        <v>0.36161817608566332</v>
      </c>
      <c r="AD41">
        <f t="shared" si="1"/>
        <v>42.688164691255203</v>
      </c>
      <c r="AE41">
        <f>'IDT-1'!D41</f>
        <v>0</v>
      </c>
      <c r="AF41" s="24"/>
      <c r="AG41">
        <f t="shared" si="2"/>
        <v>42.688164691255203</v>
      </c>
      <c r="AI41" s="34">
        <f>PXIL!L41</f>
        <v>0</v>
      </c>
      <c r="AJ41" s="34">
        <f>PXIL!R41</f>
        <v>0</v>
      </c>
      <c r="AK41" s="34">
        <f>RTM_IEX!L41</f>
        <v>12.84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5.8397828673408672</v>
      </c>
      <c r="J42">
        <f>Bawana_RLNG!R42</f>
        <v>0</v>
      </c>
      <c r="K42">
        <f>Bawana_Spot!R42</f>
        <v>0.23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6.93</v>
      </c>
      <c r="AB42" s="75">
        <f>-STOA!R42</f>
        <v>0</v>
      </c>
      <c r="AC42">
        <f t="shared" si="0"/>
        <v>0.36833817608566327</v>
      </c>
      <c r="AD42">
        <f t="shared" si="1"/>
        <v>43.481444691255206</v>
      </c>
      <c r="AE42">
        <f>'IDT-1'!D42</f>
        <v>0</v>
      </c>
      <c r="AF42" s="24"/>
      <c r="AG42">
        <f t="shared" si="2"/>
        <v>43.481444691255206</v>
      </c>
      <c r="AI42" s="34">
        <f>PXIL!L42</f>
        <v>0</v>
      </c>
      <c r="AJ42" s="34">
        <f>PXIL!R42</f>
        <v>0</v>
      </c>
      <c r="AK42" s="34">
        <f>RTM_IEX!L42</f>
        <v>13.22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0.10016314818950225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7.3</v>
      </c>
      <c r="AB43" s="75">
        <f>-STOA!R43</f>
        <v>0</v>
      </c>
      <c r="AC43">
        <f t="shared" si="0"/>
        <v>0.36145145426964242</v>
      </c>
      <c r="AD43">
        <f t="shared" si="1"/>
        <v>42.668483577830642</v>
      </c>
      <c r="AE43">
        <f>'IDT-1'!D43</f>
        <v>0</v>
      </c>
      <c r="AF43" s="24"/>
      <c r="AG43">
        <f t="shared" si="2"/>
        <v>42.668483577830642</v>
      </c>
      <c r="AI43" s="34">
        <f>PXIL!L43</f>
        <v>0</v>
      </c>
      <c r="AJ43" s="34">
        <f>PXIL!R43</f>
        <v>0</v>
      </c>
      <c r="AK43" s="34">
        <f>RTM_IEX!L43</f>
        <v>12.16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0.10016314818950225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7.69</v>
      </c>
      <c r="AB44" s="75">
        <f>-STOA!R44</f>
        <v>0</v>
      </c>
      <c r="AC44">
        <f t="shared" si="0"/>
        <v>0.37203545426964241</v>
      </c>
      <c r="AD44">
        <f t="shared" si="1"/>
        <v>43.917899577830646</v>
      </c>
      <c r="AE44">
        <f>'IDT-1'!D44</f>
        <v>0</v>
      </c>
      <c r="AF44" s="24"/>
      <c r="AG44">
        <f t="shared" si="2"/>
        <v>43.917899577830646</v>
      </c>
      <c r="AI44" s="34">
        <f>PXIL!L44</f>
        <v>0</v>
      </c>
      <c r="AJ44" s="34">
        <f>PXIL!R44</f>
        <v>0</v>
      </c>
      <c r="AK44" s="34">
        <f>RTM_IEX!L44</f>
        <v>13.03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5.8397828673408672</v>
      </c>
      <c r="J45">
        <f>Bawana_RLNG!R45</f>
        <v>0</v>
      </c>
      <c r="K45">
        <f>Bawana_Spot!R45</f>
        <v>0.10016314818950225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7.92</v>
      </c>
      <c r="AB45" s="75">
        <f>-STOA!R45</f>
        <v>0</v>
      </c>
      <c r="AC45">
        <f t="shared" si="0"/>
        <v>0.36422354653045508</v>
      </c>
      <c r="AD45">
        <f t="shared" si="1"/>
        <v>42.995722468999915</v>
      </c>
      <c r="AE45">
        <f>'IDT-1'!D45</f>
        <v>0</v>
      </c>
      <c r="AF45" s="24"/>
      <c r="AG45">
        <f t="shared" si="2"/>
        <v>42.995722468999915</v>
      </c>
      <c r="AI45" s="34">
        <f>PXIL!L45</f>
        <v>0</v>
      </c>
      <c r="AJ45" s="34">
        <f>PXIL!R45</f>
        <v>0</v>
      </c>
      <c r="AK45" s="34">
        <f>RTM_IEX!L45</f>
        <v>11.87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5.8397828673408672</v>
      </c>
      <c r="J46">
        <f>Bawana_RLNG!R46</f>
        <v>0</v>
      </c>
      <c r="K46">
        <f>Bawana_Spot!R46</f>
        <v>0.10016314818950225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7.98</v>
      </c>
      <c r="AB46" s="75">
        <f>-STOA!R46</f>
        <v>0</v>
      </c>
      <c r="AC46">
        <f t="shared" si="0"/>
        <v>0.3631315465304551</v>
      </c>
      <c r="AD46">
        <f t="shared" si="1"/>
        <v>42.86681446899992</v>
      </c>
      <c r="AE46">
        <f>'IDT-1'!D46</f>
        <v>0</v>
      </c>
      <c r="AF46" s="24"/>
      <c r="AG46">
        <f t="shared" si="2"/>
        <v>42.86681446899992</v>
      </c>
      <c r="AI46" s="34">
        <f>PXIL!L46</f>
        <v>0</v>
      </c>
      <c r="AJ46" s="34">
        <f>PXIL!R46</f>
        <v>0</v>
      </c>
      <c r="AK46" s="34">
        <f>RTM_IEX!L46</f>
        <v>11.68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5.8397828673408672</v>
      </c>
      <c r="J47">
        <f>Bawana_RLNG!R47</f>
        <v>0</v>
      </c>
      <c r="K47">
        <f>Bawana_Spot!R47</f>
        <v>0.10016314818950225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8.0399999999999991</v>
      </c>
      <c r="AB47" s="75">
        <f>-STOA!R47</f>
        <v>0</v>
      </c>
      <c r="AC47">
        <f t="shared" si="0"/>
        <v>0.36691154653045505</v>
      </c>
      <c r="AD47">
        <f t="shared" si="1"/>
        <v>43.313034468999916</v>
      </c>
      <c r="AE47">
        <f>'IDT-1'!D47</f>
        <v>0</v>
      </c>
      <c r="AF47" s="24"/>
      <c r="AG47">
        <f t="shared" si="2"/>
        <v>43.313034468999916</v>
      </c>
      <c r="AI47" s="34">
        <f>PXIL!L47</f>
        <v>0</v>
      </c>
      <c r="AJ47" s="34">
        <f>PXIL!R47</f>
        <v>0</v>
      </c>
      <c r="AK47" s="34">
        <f>RTM_IEX!L47</f>
        <v>12.07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5.8397828673408672</v>
      </c>
      <c r="J48">
        <f>Bawana_RLNG!R48</f>
        <v>0</v>
      </c>
      <c r="K48">
        <f>Bawana_Spot!R48</f>
        <v>0.10016314818950225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8.84</v>
      </c>
      <c r="AB48" s="75">
        <f>-STOA!R48</f>
        <v>0</v>
      </c>
      <c r="AC48">
        <f t="shared" si="0"/>
        <v>0.36951554653045504</v>
      </c>
      <c r="AD48">
        <f t="shared" si="1"/>
        <v>43.620430468999906</v>
      </c>
      <c r="AE48">
        <f>'IDT-1'!D48</f>
        <v>0</v>
      </c>
      <c r="AF48" s="24"/>
      <c r="AG48">
        <f t="shared" si="2"/>
        <v>43.620430468999906</v>
      </c>
      <c r="AI48" s="34">
        <f>PXIL!L48</f>
        <v>0</v>
      </c>
      <c r="AJ48" s="34">
        <f>PXIL!R48</f>
        <v>0</v>
      </c>
      <c r="AK48" s="34">
        <f>RTM_IEX!L48</f>
        <v>11.58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5.8397828673408672</v>
      </c>
      <c r="J49">
        <f>Bawana_RLNG!R49</f>
        <v>0</v>
      </c>
      <c r="K49">
        <f>Bawana_Spot!R49</f>
        <v>0.10016314818950225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6.54</v>
      </c>
      <c r="AB49" s="75">
        <f>-STOA!R49</f>
        <v>0</v>
      </c>
      <c r="AC49">
        <f t="shared" si="0"/>
        <v>0.36640754653045504</v>
      </c>
      <c r="AD49">
        <f t="shared" si="1"/>
        <v>43.253538468999913</v>
      </c>
      <c r="AE49">
        <f>'IDT-1'!D49</f>
        <v>0</v>
      </c>
      <c r="AF49" s="24"/>
      <c r="AG49">
        <f t="shared" si="2"/>
        <v>43.253538468999913</v>
      </c>
      <c r="AI49" s="34">
        <f>PXIL!L49</f>
        <v>0</v>
      </c>
      <c r="AJ49" s="34">
        <f>PXIL!R49</f>
        <v>0</v>
      </c>
      <c r="AK49" s="34">
        <f>RTM_IEX!L49</f>
        <v>13.51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5.8397828673408672</v>
      </c>
      <c r="J50">
        <f>Bawana_RLNG!R50</f>
        <v>0</v>
      </c>
      <c r="K50">
        <f>Bawana_Spot!R50</f>
        <v>0.10016314818950225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7.68</v>
      </c>
      <c r="AB50" s="75">
        <f>-STOA!R50</f>
        <v>0</v>
      </c>
      <c r="AC50">
        <f t="shared" si="0"/>
        <v>0.36388754653045507</v>
      </c>
      <c r="AD50">
        <f t="shared" si="1"/>
        <v>42.956058468999913</v>
      </c>
      <c r="AE50">
        <f>'IDT-1'!D50</f>
        <v>0</v>
      </c>
      <c r="AF50" s="24"/>
      <c r="AG50">
        <f t="shared" si="2"/>
        <v>42.956058468999913</v>
      </c>
      <c r="AI50" s="34">
        <f>PXIL!L50</f>
        <v>0</v>
      </c>
      <c r="AJ50" s="34">
        <f>PXIL!R50</f>
        <v>0</v>
      </c>
      <c r="AK50" s="34">
        <f>RTM_IEX!L50</f>
        <v>12.07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5.8397828673408672</v>
      </c>
      <c r="J51">
        <f>Bawana_RLNG!R51</f>
        <v>0</v>
      </c>
      <c r="K51">
        <f>Bawana_Spot!R51</f>
        <v>0.87004956982508119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7.07</v>
      </c>
      <c r="AB51" s="75">
        <f>-STOA!R51</f>
        <v>0</v>
      </c>
      <c r="AC51">
        <f t="shared" si="0"/>
        <v>0.36926259247219395</v>
      </c>
      <c r="AD51">
        <f t="shared" si="1"/>
        <v>43.590569844693754</v>
      </c>
      <c r="AE51">
        <f>'IDT-1'!D51</f>
        <v>0</v>
      </c>
      <c r="AF51" s="24"/>
      <c r="AG51">
        <f t="shared" si="2"/>
        <v>43.590569844693754</v>
      </c>
      <c r="AI51" s="34">
        <f>PXIL!L51</f>
        <v>0</v>
      </c>
      <c r="AJ51" s="34">
        <f>PXIL!R51</f>
        <v>0</v>
      </c>
      <c r="AK51" s="34">
        <f>RTM_IEX!L51</f>
        <v>12.55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5.8397828673408672</v>
      </c>
      <c r="J52">
        <f>Bawana_RLNG!R52</f>
        <v>0</v>
      </c>
      <c r="K52">
        <f>Bawana_Spot!R52</f>
        <v>0.87004956982508119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7.27</v>
      </c>
      <c r="AB52" s="75">
        <f>-STOA!R52</f>
        <v>0</v>
      </c>
      <c r="AC52">
        <f t="shared" si="0"/>
        <v>0.37497459247219395</v>
      </c>
      <c r="AD52">
        <f t="shared" si="1"/>
        <v>44.264857844693758</v>
      </c>
      <c r="AE52">
        <f>'IDT-1'!D52</f>
        <v>0</v>
      </c>
      <c r="AF52" s="24"/>
      <c r="AG52">
        <f t="shared" si="2"/>
        <v>44.264857844693758</v>
      </c>
      <c r="AI52" s="34">
        <f>PXIL!L52</f>
        <v>0</v>
      </c>
      <c r="AJ52" s="34">
        <f>PXIL!R52</f>
        <v>0</v>
      </c>
      <c r="AK52" s="34">
        <f>RTM_IEX!L52</f>
        <v>13.03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5.8397828673408672</v>
      </c>
      <c r="J53">
        <f>Bawana_RLNG!R53</f>
        <v>0</v>
      </c>
      <c r="K53">
        <f>Bawana_Spot!R53</f>
        <v>0.23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4.83</v>
      </c>
      <c r="AB53" s="75">
        <f>-STOA!R53</f>
        <v>0</v>
      </c>
      <c r="AC53">
        <f t="shared" si="0"/>
        <v>0.37749417608566327</v>
      </c>
      <c r="AD53">
        <f t="shared" si="1"/>
        <v>44.562288691255205</v>
      </c>
      <c r="AE53">
        <f>'IDT-1'!D53</f>
        <v>0</v>
      </c>
      <c r="AF53" s="24"/>
      <c r="AG53">
        <f t="shared" si="2"/>
        <v>44.562288691255205</v>
      </c>
      <c r="AI53" s="34">
        <f>PXIL!L53</f>
        <v>0</v>
      </c>
      <c r="AJ53" s="34">
        <f>PXIL!R53</f>
        <v>0</v>
      </c>
      <c r="AK53" s="34">
        <f>RTM_IEX!L53</f>
        <v>16.41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5.8397828673408672</v>
      </c>
      <c r="J54">
        <f>Bawana_RLNG!R54</f>
        <v>0</v>
      </c>
      <c r="K54">
        <f>Bawana_Spot!R54</f>
        <v>0.23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6.85</v>
      </c>
      <c r="AB54" s="75">
        <f>-STOA!R54</f>
        <v>0</v>
      </c>
      <c r="AC54">
        <f t="shared" si="0"/>
        <v>0.37825017608566325</v>
      </c>
      <c r="AD54">
        <f t="shared" si="1"/>
        <v>44.651532691255206</v>
      </c>
      <c r="AE54">
        <f>'IDT-1'!D54</f>
        <v>0</v>
      </c>
      <c r="AF54" s="24"/>
      <c r="AG54">
        <f t="shared" si="2"/>
        <v>44.651532691255206</v>
      </c>
      <c r="AI54" s="34">
        <f>PXIL!L54</f>
        <v>0</v>
      </c>
      <c r="AJ54" s="34">
        <f>PXIL!R54</f>
        <v>0</v>
      </c>
      <c r="AK54" s="34">
        <f>RTM_IEX!L54</f>
        <v>14.48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5.8397828673408672</v>
      </c>
      <c r="J55">
        <f>Bawana_RLNG!R55</f>
        <v>0</v>
      </c>
      <c r="K55">
        <f>Bawana_Spot!R55</f>
        <v>0.23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8.99</v>
      </c>
      <c r="AB55" s="75">
        <f>-STOA!R55</f>
        <v>0</v>
      </c>
      <c r="AC55">
        <f t="shared" si="0"/>
        <v>0.37598217608566326</v>
      </c>
      <c r="AD55">
        <f t="shared" si="1"/>
        <v>44.383800691255203</v>
      </c>
      <c r="AE55">
        <f>'IDT-1'!D55</f>
        <v>0</v>
      </c>
      <c r="AF55" s="24"/>
      <c r="AG55">
        <f t="shared" si="2"/>
        <v>44.383800691255203</v>
      </c>
      <c r="AI55" s="34">
        <f>PXIL!L55</f>
        <v>0</v>
      </c>
      <c r="AJ55" s="34">
        <f>PXIL!R55</f>
        <v>0</v>
      </c>
      <c r="AK55" s="34">
        <f>RTM_IEX!L55</f>
        <v>12.07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5.8397828673408672</v>
      </c>
      <c r="J56">
        <f>Bawana_RLNG!R56</f>
        <v>0</v>
      </c>
      <c r="K56">
        <f>Bawana_Spot!R56</f>
        <v>0.23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7.86</v>
      </c>
      <c r="AB56" s="75">
        <f>-STOA!R56</f>
        <v>0</v>
      </c>
      <c r="AC56">
        <f t="shared" si="0"/>
        <v>0.37455417608566327</v>
      </c>
      <c r="AD56">
        <f t="shared" si="1"/>
        <v>44.215228691255199</v>
      </c>
      <c r="AE56">
        <f>'IDT-1'!D56</f>
        <v>0</v>
      </c>
      <c r="AF56" s="24"/>
      <c r="AG56">
        <f t="shared" si="2"/>
        <v>44.215228691255199</v>
      </c>
      <c r="AI56" s="34">
        <f>PXIL!L56</f>
        <v>0</v>
      </c>
      <c r="AJ56" s="34">
        <f>PXIL!R56</f>
        <v>0</v>
      </c>
      <c r="AK56" s="34">
        <f>RTM_IEX!L56</f>
        <v>13.03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5.8397828673408672</v>
      </c>
      <c r="J57">
        <f>Bawana_RLNG!R57</f>
        <v>0</v>
      </c>
      <c r="K57">
        <f>Bawana_Spot!R57</f>
        <v>0.23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6.02</v>
      </c>
      <c r="AB57" s="75">
        <f>-STOA!R57</f>
        <v>0</v>
      </c>
      <c r="AC57">
        <f t="shared" si="0"/>
        <v>0.37127817608566327</v>
      </c>
      <c r="AD57">
        <f t="shared" si="1"/>
        <v>43.828504691255212</v>
      </c>
      <c r="AE57">
        <f>'IDT-1'!D57</f>
        <v>0</v>
      </c>
      <c r="AF57" s="24"/>
      <c r="AG57">
        <f t="shared" si="2"/>
        <v>43.828504691255212</v>
      </c>
      <c r="AI57" s="34">
        <f>PXIL!L57</f>
        <v>0</v>
      </c>
      <c r="AJ57" s="34">
        <f>PXIL!R57</f>
        <v>0</v>
      </c>
      <c r="AK57" s="34">
        <f>RTM_IEX!L57</f>
        <v>14.48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5.8397828673408672</v>
      </c>
      <c r="J58">
        <f>Bawana_RLNG!R58</f>
        <v>0</v>
      </c>
      <c r="K58">
        <f>Bawana_Spot!R58</f>
        <v>0.23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6.15</v>
      </c>
      <c r="AB58" s="75">
        <f>-STOA!R58</f>
        <v>0</v>
      </c>
      <c r="AC58">
        <f t="shared" si="0"/>
        <v>0.37237017608566325</v>
      </c>
      <c r="AD58">
        <f t="shared" si="1"/>
        <v>43.957412691255207</v>
      </c>
      <c r="AE58">
        <f>'IDT-1'!D58</f>
        <v>0</v>
      </c>
      <c r="AF58" s="24"/>
      <c r="AG58">
        <f t="shared" si="2"/>
        <v>43.957412691255207</v>
      </c>
      <c r="AI58" s="34">
        <f>PXIL!L58</f>
        <v>0</v>
      </c>
      <c r="AJ58" s="34">
        <f>PXIL!R58</f>
        <v>0</v>
      </c>
      <c r="AK58" s="34">
        <f>RTM_IEX!L58</f>
        <v>14.48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5.8397828673408672</v>
      </c>
      <c r="J59">
        <f>Bawana_RLNG!R59</f>
        <v>0</v>
      </c>
      <c r="K59">
        <f>Bawana_Spot!R59</f>
        <v>0.23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4.25</v>
      </c>
      <c r="AB59" s="75">
        <f>-STOA!R59</f>
        <v>0</v>
      </c>
      <c r="AC59">
        <f t="shared" si="0"/>
        <v>0.37262217608566328</v>
      </c>
      <c r="AD59">
        <f t="shared" si="1"/>
        <v>43.987160691255205</v>
      </c>
      <c r="AE59">
        <f>'IDT-1'!D59</f>
        <v>0</v>
      </c>
      <c r="AF59" s="24"/>
      <c r="AG59">
        <f t="shared" si="2"/>
        <v>43.987160691255205</v>
      </c>
      <c r="AI59" s="34">
        <f>PXIL!L59</f>
        <v>0</v>
      </c>
      <c r="AJ59" s="34">
        <f>PXIL!R59</f>
        <v>0</v>
      </c>
      <c r="AK59" s="34">
        <f>RTM_IEX!L59</f>
        <v>16.41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5.8397828673408672</v>
      </c>
      <c r="J60">
        <f>Bawana_RLNG!R60</f>
        <v>0</v>
      </c>
      <c r="K60">
        <f>Bawana_Spot!R60</f>
        <v>0.23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5.87</v>
      </c>
      <c r="AB60" s="75">
        <f>-STOA!R60</f>
        <v>0</v>
      </c>
      <c r="AC60">
        <f t="shared" si="0"/>
        <v>0.3780821760856633</v>
      </c>
      <c r="AD60">
        <f t="shared" si="1"/>
        <v>44.631700691255205</v>
      </c>
      <c r="AE60">
        <f>'IDT-1'!D60</f>
        <v>0</v>
      </c>
      <c r="AF60" s="24"/>
      <c r="AG60">
        <f t="shared" si="2"/>
        <v>44.631700691255205</v>
      </c>
      <c r="AI60" s="34">
        <f>PXIL!L60</f>
        <v>0</v>
      </c>
      <c r="AJ60" s="34">
        <f>PXIL!R60</f>
        <v>0</v>
      </c>
      <c r="AK60" s="34">
        <f>RTM_IEX!L60</f>
        <v>15.44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5.8397828673408672</v>
      </c>
      <c r="J61">
        <f>Bawana_RLNG!R61</f>
        <v>0</v>
      </c>
      <c r="K61">
        <f>Bawana_Spot!R61</f>
        <v>0.23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6.01</v>
      </c>
      <c r="AB61" s="75">
        <f>-STOA!R61</f>
        <v>0</v>
      </c>
      <c r="AC61">
        <f t="shared" si="0"/>
        <v>0.37925817608566326</v>
      </c>
      <c r="AD61">
        <f t="shared" si="1"/>
        <v>44.770524691255204</v>
      </c>
      <c r="AE61">
        <f>'IDT-1'!D61</f>
        <v>0</v>
      </c>
      <c r="AF61" s="24"/>
      <c r="AG61">
        <f t="shared" si="2"/>
        <v>44.770524691255204</v>
      </c>
      <c r="AI61" s="34">
        <f>PXIL!L61</f>
        <v>0</v>
      </c>
      <c r="AJ61" s="34">
        <f>PXIL!R61</f>
        <v>0</v>
      </c>
      <c r="AK61" s="34">
        <f>RTM_IEX!L61</f>
        <v>15.44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5.8397828673408672</v>
      </c>
      <c r="J62">
        <f>Bawana_RLNG!R62</f>
        <v>0</v>
      </c>
      <c r="K62">
        <f>Bawana_Spot!R62</f>
        <v>0.23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5.14</v>
      </c>
      <c r="AB62" s="75">
        <f>-STOA!R62</f>
        <v>0</v>
      </c>
      <c r="AC62">
        <f t="shared" si="0"/>
        <v>0.38009817608566332</v>
      </c>
      <c r="AD62">
        <f t="shared" si="1"/>
        <v>44.869684691255209</v>
      </c>
      <c r="AE62">
        <f>'IDT-1'!D62</f>
        <v>0</v>
      </c>
      <c r="AF62" s="24"/>
      <c r="AG62">
        <f t="shared" si="2"/>
        <v>44.869684691255209</v>
      </c>
      <c r="AI62" s="34">
        <f>PXIL!L62</f>
        <v>0</v>
      </c>
      <c r="AJ62" s="34">
        <f>PXIL!R62</f>
        <v>0</v>
      </c>
      <c r="AK62" s="34">
        <f>RTM_IEX!L62</f>
        <v>16.41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5.8397828673408672</v>
      </c>
      <c r="J63">
        <f>Bawana_RLNG!R63</f>
        <v>0</v>
      </c>
      <c r="K63">
        <f>Bawana_Spot!R63</f>
        <v>0.23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3.95</v>
      </c>
      <c r="AB63" s="75">
        <f>-STOA!R63</f>
        <v>0</v>
      </c>
      <c r="AC63">
        <f t="shared" si="0"/>
        <v>0.38631417608566326</v>
      </c>
      <c r="AD63">
        <f t="shared" si="1"/>
        <v>45.603468691255202</v>
      </c>
      <c r="AE63">
        <f>'IDT-1'!D63</f>
        <v>0</v>
      </c>
      <c r="AF63" s="24"/>
      <c r="AG63">
        <f t="shared" si="2"/>
        <v>45.603468691255202</v>
      </c>
      <c r="AI63" s="34">
        <f>PXIL!L63</f>
        <v>0</v>
      </c>
      <c r="AJ63" s="34">
        <f>PXIL!R63</f>
        <v>0</v>
      </c>
      <c r="AK63" s="34">
        <f>RTM_IEX!L63</f>
        <v>18.34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5.8397828673408672</v>
      </c>
      <c r="J64">
        <f>Bawana_RLNG!R64</f>
        <v>0</v>
      </c>
      <c r="K64">
        <f>Bawana_Spot!R64</f>
        <v>0.23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4.41</v>
      </c>
      <c r="AB64" s="75">
        <f>-STOA!R64</f>
        <v>0</v>
      </c>
      <c r="AC64">
        <f t="shared" si="0"/>
        <v>0.38211417608566323</v>
      </c>
      <c r="AD64">
        <f t="shared" si="1"/>
        <v>45.107668691255199</v>
      </c>
      <c r="AE64">
        <f>'IDT-1'!D64</f>
        <v>0</v>
      </c>
      <c r="AF64" s="24"/>
      <c r="AG64">
        <f t="shared" si="2"/>
        <v>45.107668691255199</v>
      </c>
      <c r="AI64" s="34">
        <f>PXIL!L64</f>
        <v>0</v>
      </c>
      <c r="AJ64" s="34">
        <f>PXIL!R64</f>
        <v>0</v>
      </c>
      <c r="AK64" s="34">
        <f>RTM_IEX!L64</f>
        <v>17.38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0.23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6.3</v>
      </c>
      <c r="AB65" s="75">
        <f>-STOA!R65</f>
        <v>0</v>
      </c>
      <c r="AC65">
        <f t="shared" si="0"/>
        <v>0.38984208382485053</v>
      </c>
      <c r="AD65">
        <f t="shared" si="1"/>
        <v>46.019929800085933</v>
      </c>
      <c r="AE65">
        <f>'IDT-1'!D65</f>
        <v>0</v>
      </c>
      <c r="AF65" s="24"/>
      <c r="AG65">
        <f t="shared" si="2"/>
        <v>46.019929800085933</v>
      </c>
      <c r="AI65" s="34">
        <f>PXIL!L65</f>
        <v>0</v>
      </c>
      <c r="AJ65" s="34">
        <f>PXIL!R65</f>
        <v>0</v>
      </c>
      <c r="AK65" s="34">
        <f>RTM_IEX!L65</f>
        <v>16.41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0.23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5.98</v>
      </c>
      <c r="AB66" s="75">
        <f>-STOA!R66</f>
        <v>0</v>
      </c>
      <c r="AC66">
        <f t="shared" si="0"/>
        <v>0.37094208382485061</v>
      </c>
      <c r="AD66">
        <f t="shared" si="1"/>
        <v>43.788829800085935</v>
      </c>
      <c r="AE66">
        <f>'IDT-1'!D66</f>
        <v>0</v>
      </c>
      <c r="AF66" s="24"/>
      <c r="AG66">
        <f t="shared" si="2"/>
        <v>43.788829800085935</v>
      </c>
      <c r="AI66" s="34">
        <f>PXIL!L66</f>
        <v>0</v>
      </c>
      <c r="AJ66" s="34">
        <f>PXIL!R66</f>
        <v>0</v>
      </c>
      <c r="AK66" s="34">
        <f>RTM_IEX!L66</f>
        <v>14.48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0.23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4.67</v>
      </c>
      <c r="AB67" s="75">
        <f>-STOA!R67</f>
        <v>0</v>
      </c>
      <c r="AC67">
        <f t="shared" si="0"/>
        <v>0.36800208382485056</v>
      </c>
      <c r="AD67">
        <f t="shared" si="1"/>
        <v>43.441769800085936</v>
      </c>
      <c r="AE67">
        <f>'IDT-1'!D67</f>
        <v>0</v>
      </c>
      <c r="AF67" s="24"/>
      <c r="AG67">
        <f t="shared" si="2"/>
        <v>43.441769800085936</v>
      </c>
      <c r="AI67" s="34">
        <f>PXIL!L67</f>
        <v>0</v>
      </c>
      <c r="AJ67" s="34">
        <f>PXIL!R67</f>
        <v>0</v>
      </c>
      <c r="AK67" s="34">
        <f>RTM_IEX!L67</f>
        <v>15.44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0.23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3.92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0.36581808382485059</v>
      </c>
      <c r="AD68">
        <f t="shared" ref="AD68:AD98" si="4">SUM(B68:AB68,AI68:AV68)-AC68</f>
        <v>43.183953800085938</v>
      </c>
      <c r="AE68">
        <f>'IDT-1'!D68</f>
        <v>0</v>
      </c>
      <c r="AF68" s="24"/>
      <c r="AG68">
        <f t="shared" ref="AG68:AG98" si="5">SUM(AD68:AF68)</f>
        <v>43.183953800085938</v>
      </c>
      <c r="AI68" s="34">
        <f>PXIL!L68</f>
        <v>0</v>
      </c>
      <c r="AJ68" s="34">
        <f>PXIL!R68</f>
        <v>0</v>
      </c>
      <c r="AK68" s="34">
        <f>RTM_IEX!L68</f>
        <v>15.93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17.62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0.23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3.07</v>
      </c>
      <c r="AB69" s="75">
        <f>-STOA!R69</f>
        <v>0</v>
      </c>
      <c r="AC69">
        <f t="shared" si="3"/>
        <v>0.35859408382485058</v>
      </c>
      <c r="AD69">
        <f t="shared" si="4"/>
        <v>42.331177800085939</v>
      </c>
      <c r="AE69">
        <f>'IDT-1'!D69</f>
        <v>0</v>
      </c>
      <c r="AF69" s="24"/>
      <c r="AG69">
        <f t="shared" si="5"/>
        <v>42.331177800085939</v>
      </c>
      <c r="AI69" s="34">
        <f>PXIL!L69</f>
        <v>0</v>
      </c>
      <c r="AJ69" s="34">
        <f>PXIL!R69</f>
        <v>0</v>
      </c>
      <c r="AK69" s="34">
        <f>RTM_IEX!L69</f>
        <v>15.93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17.62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0.23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2.39</v>
      </c>
      <c r="AB70" s="75">
        <f>-STOA!R70</f>
        <v>0</v>
      </c>
      <c r="AC70">
        <f t="shared" si="3"/>
        <v>0.34876608382485058</v>
      </c>
      <c r="AD70">
        <f t="shared" si="4"/>
        <v>41.171005800085936</v>
      </c>
      <c r="AE70">
        <f>'IDT-1'!D70</f>
        <v>0</v>
      </c>
      <c r="AF70" s="24"/>
      <c r="AG70">
        <f t="shared" si="5"/>
        <v>41.171005800085936</v>
      </c>
      <c r="AI70" s="34">
        <f>PXIL!L70</f>
        <v>0</v>
      </c>
      <c r="AJ70" s="34">
        <f>PXIL!R70</f>
        <v>0</v>
      </c>
      <c r="AK70" s="34">
        <f>RTM_IEX!L70</f>
        <v>15.44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2.21</v>
      </c>
      <c r="AB71" s="75">
        <f>-STOA!R71</f>
        <v>0</v>
      </c>
      <c r="AC71">
        <f t="shared" si="3"/>
        <v>0.32919408382485055</v>
      </c>
      <c r="AD71">
        <f t="shared" si="4"/>
        <v>38.860577800085935</v>
      </c>
      <c r="AE71">
        <f>'IDT-1'!D71</f>
        <v>0</v>
      </c>
      <c r="AF71" s="24"/>
      <c r="AG71">
        <f t="shared" si="5"/>
        <v>38.860577800085935</v>
      </c>
      <c r="AI71" s="34">
        <f>PXIL!L71</f>
        <v>0</v>
      </c>
      <c r="AJ71" s="34">
        <f>PXIL!R71</f>
        <v>0</v>
      </c>
      <c r="AK71" s="34">
        <f>RTM_IEX!L71</f>
        <v>13.51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2.0699999999999998</v>
      </c>
      <c r="AB72" s="75">
        <f>-STOA!R72</f>
        <v>0</v>
      </c>
      <c r="AC72">
        <f t="shared" si="3"/>
        <v>0.31592208382485054</v>
      </c>
      <c r="AD72">
        <f t="shared" si="4"/>
        <v>37.29384980008593</v>
      </c>
      <c r="AE72">
        <f>'IDT-1'!D72</f>
        <v>0</v>
      </c>
      <c r="AF72" s="24"/>
      <c r="AG72">
        <f t="shared" si="5"/>
        <v>37.29384980008593</v>
      </c>
      <c r="AI72" s="34">
        <f>PXIL!L72</f>
        <v>0</v>
      </c>
      <c r="AJ72" s="34">
        <f>PXIL!R72</f>
        <v>0</v>
      </c>
      <c r="AK72" s="34">
        <f>RTM_IEX!L72</f>
        <v>12.07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1.48</v>
      </c>
      <c r="AB73" s="75">
        <f>-STOA!R73</f>
        <v>0</v>
      </c>
      <c r="AC73">
        <f t="shared" si="3"/>
        <v>0.29475408382485058</v>
      </c>
      <c r="AD73">
        <f t="shared" si="4"/>
        <v>34.795017800085937</v>
      </c>
      <c r="AE73">
        <f>'IDT-1'!D73</f>
        <v>0</v>
      </c>
      <c r="AF73" s="24"/>
      <c r="AG73">
        <f t="shared" si="5"/>
        <v>34.795017800085937</v>
      </c>
      <c r="AI73" s="34">
        <f>PXIL!L73</f>
        <v>0</v>
      </c>
      <c r="AJ73" s="34">
        <f>PXIL!R73</f>
        <v>0</v>
      </c>
      <c r="AK73" s="34">
        <f>RTM_IEX!L73</f>
        <v>10.14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0.9</v>
      </c>
      <c r="AB74" s="75">
        <f>-STOA!R74</f>
        <v>0</v>
      </c>
      <c r="AC74">
        <f t="shared" si="3"/>
        <v>0.27770208382485057</v>
      </c>
      <c r="AD74">
        <f t="shared" si="4"/>
        <v>32.782069800085935</v>
      </c>
      <c r="AE74">
        <f>'IDT-1'!D74</f>
        <v>0</v>
      </c>
      <c r="AF74" s="24"/>
      <c r="AG74">
        <f t="shared" si="5"/>
        <v>32.782069800085935</v>
      </c>
      <c r="AI74" s="34">
        <f>PXIL!L74</f>
        <v>0</v>
      </c>
      <c r="AJ74" s="34">
        <f>PXIL!R74</f>
        <v>0</v>
      </c>
      <c r="AK74" s="34">
        <f>RTM_IEX!L74</f>
        <v>8.69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0.52</v>
      </c>
      <c r="AB75" s="75">
        <f>-STOA!R75</f>
        <v>0</v>
      </c>
      <c r="AC75">
        <f t="shared" si="3"/>
        <v>0.25015008382485054</v>
      </c>
      <c r="AD75">
        <f t="shared" si="4"/>
        <v>29.529621800085934</v>
      </c>
      <c r="AE75">
        <f>'IDT-1'!D75</f>
        <v>0</v>
      </c>
      <c r="AF75" s="24"/>
      <c r="AG75">
        <f t="shared" si="5"/>
        <v>29.529621800085934</v>
      </c>
      <c r="AI75" s="34">
        <f>PXIL!L75</f>
        <v>0</v>
      </c>
      <c r="AJ75" s="34">
        <f>PXIL!R75</f>
        <v>0</v>
      </c>
      <c r="AK75" s="34">
        <f>RTM_IEX!L75</f>
        <v>5.79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0.18</v>
      </c>
      <c r="AB76" s="75">
        <f>-STOA!R76</f>
        <v>0</v>
      </c>
      <c r="AC76">
        <f t="shared" si="3"/>
        <v>0.25544208382485056</v>
      </c>
      <c r="AD76">
        <f t="shared" si="4"/>
        <v>30.154329800085936</v>
      </c>
      <c r="AE76">
        <f>'IDT-1'!D76</f>
        <v>0</v>
      </c>
      <c r="AF76" s="24"/>
      <c r="AG76">
        <f t="shared" si="5"/>
        <v>30.154329800085936</v>
      </c>
      <c r="AI76" s="34">
        <f>PXIL!L76</f>
        <v>0</v>
      </c>
      <c r="AJ76" s="34">
        <f>PXIL!R76</f>
        <v>0</v>
      </c>
      <c r="AK76" s="34">
        <f>RTM_IEX!L76</f>
        <v>6.76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0.25393008382485055</v>
      </c>
      <c r="AD77">
        <f t="shared" si="4"/>
        <v>29.975841800085934</v>
      </c>
      <c r="AE77">
        <f>'IDT-1'!D77</f>
        <v>0</v>
      </c>
      <c r="AF77" s="24"/>
      <c r="AG77">
        <f t="shared" si="5"/>
        <v>29.975841800085934</v>
      </c>
      <c r="AI77" s="34">
        <f>PXIL!L77</f>
        <v>0</v>
      </c>
      <c r="AJ77" s="34">
        <f>PXIL!R77</f>
        <v>0</v>
      </c>
      <c r="AK77" s="34">
        <f>RTM_IEX!L77</f>
        <v>6.76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0.25393008382485055</v>
      </c>
      <c r="AD78">
        <f t="shared" si="4"/>
        <v>29.975841800085934</v>
      </c>
      <c r="AE78">
        <f>'IDT-1'!D78</f>
        <v>0</v>
      </c>
      <c r="AF78" s="24"/>
      <c r="AG78">
        <f t="shared" si="5"/>
        <v>29.975841800085934</v>
      </c>
      <c r="AI78" s="34">
        <f>PXIL!L78</f>
        <v>0</v>
      </c>
      <c r="AJ78" s="34">
        <f>PXIL!R78</f>
        <v>0</v>
      </c>
      <c r="AK78" s="34">
        <f>RTM_IEX!L78</f>
        <v>6.76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0.25393008382485055</v>
      </c>
      <c r="AD79">
        <f t="shared" si="4"/>
        <v>29.975841800085934</v>
      </c>
      <c r="AE79">
        <f>'IDT-1'!D79</f>
        <v>0</v>
      </c>
      <c r="AF79" s="24"/>
      <c r="AG79">
        <f t="shared" si="5"/>
        <v>29.975841800085934</v>
      </c>
      <c r="AI79" s="34">
        <f>PXIL!L79</f>
        <v>0</v>
      </c>
      <c r="AJ79" s="34">
        <f>PXIL!R79</f>
        <v>0</v>
      </c>
      <c r="AK79" s="34">
        <f>RTM_IEX!L79</f>
        <v>6.76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0.25317408382485057</v>
      </c>
      <c r="AD80">
        <f t="shared" si="4"/>
        <v>29.886597800085934</v>
      </c>
      <c r="AE80">
        <f>'IDT-1'!D80</f>
        <v>0</v>
      </c>
      <c r="AF80" s="24"/>
      <c r="AG80">
        <f t="shared" si="5"/>
        <v>29.886597800085934</v>
      </c>
      <c r="AI80" s="34">
        <f>PXIL!L80</f>
        <v>0</v>
      </c>
      <c r="AJ80" s="34">
        <f>PXIL!R80</f>
        <v>0</v>
      </c>
      <c r="AK80" s="34">
        <f>RTM_IEX!L80</f>
        <v>6.67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0.26065008382485055</v>
      </c>
      <c r="AD81">
        <f t="shared" si="4"/>
        <v>30.769121800085934</v>
      </c>
      <c r="AE81">
        <f>'IDT-1'!D81</f>
        <v>0</v>
      </c>
      <c r="AF81" s="24"/>
      <c r="AG81">
        <f t="shared" si="5"/>
        <v>30.769121800085934</v>
      </c>
      <c r="AI81" s="34">
        <f>PXIL!L81</f>
        <v>0</v>
      </c>
      <c r="AJ81" s="34">
        <f>PXIL!R81</f>
        <v>0</v>
      </c>
      <c r="AK81" s="34">
        <f>RTM_IEX!L81</f>
        <v>7.56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0.24427008382485058</v>
      </c>
      <c r="AD82">
        <f t="shared" si="4"/>
        <v>28.835501800085932</v>
      </c>
      <c r="AE82">
        <f>'IDT-1'!D82</f>
        <v>0</v>
      </c>
      <c r="AF82" s="24"/>
      <c r="AG82">
        <f t="shared" si="5"/>
        <v>28.835501800085932</v>
      </c>
      <c r="AI82" s="34">
        <f>PXIL!L82</f>
        <v>0</v>
      </c>
      <c r="AJ82" s="34">
        <f>PXIL!R82</f>
        <v>0</v>
      </c>
      <c r="AK82" s="34">
        <f>RTM_IEX!L82</f>
        <v>5.61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0.21923808382485058</v>
      </c>
      <c r="AD83">
        <f t="shared" si="4"/>
        <v>25.880533800085932</v>
      </c>
      <c r="AE83">
        <f>'IDT-1'!D83</f>
        <v>0</v>
      </c>
      <c r="AF83" s="24"/>
      <c r="AG83">
        <f t="shared" si="5"/>
        <v>25.880533800085932</v>
      </c>
      <c r="AI83" s="34">
        <f>PXIL!L83</f>
        <v>0</v>
      </c>
      <c r="AJ83" s="34">
        <f>PXIL!R83</f>
        <v>0</v>
      </c>
      <c r="AK83" s="34">
        <f>RTM_IEX!L83</f>
        <v>2.63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1.4503719225723266E-4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0.21688730213726556</v>
      </c>
      <c r="AD84">
        <f t="shared" si="4"/>
        <v>25.603029618965778</v>
      </c>
      <c r="AE84">
        <f>'IDT-1'!D84</f>
        <v>0</v>
      </c>
      <c r="AF84" s="24"/>
      <c r="AG84">
        <f t="shared" si="5"/>
        <v>25.603029618965778</v>
      </c>
      <c r="AI84" s="34">
        <f>PXIL!L84</f>
        <v>0</v>
      </c>
      <c r="AJ84" s="34">
        <f>PXIL!R84</f>
        <v>0</v>
      </c>
      <c r="AK84" s="34">
        <f>RTM_IEX!L84</f>
        <v>2.35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0.20932608382485057</v>
      </c>
      <c r="AD85">
        <f t="shared" si="4"/>
        <v>24.710445800085932</v>
      </c>
      <c r="AE85">
        <f>'IDT-1'!D85</f>
        <v>0</v>
      </c>
      <c r="AF85" s="24"/>
      <c r="AG85">
        <f t="shared" si="5"/>
        <v>24.710445800085932</v>
      </c>
      <c r="AI85" s="34">
        <f>PXIL!L85</f>
        <v>0</v>
      </c>
      <c r="AJ85" s="34">
        <f>PXIL!R85</f>
        <v>0</v>
      </c>
      <c r="AK85" s="34">
        <f>RTM_IEX!L85</f>
        <v>1.45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0.20974608382485058</v>
      </c>
      <c r="AD86">
        <f t="shared" si="4"/>
        <v>24.760025800085934</v>
      </c>
      <c r="AE86">
        <f>'IDT-1'!D86</f>
        <v>0</v>
      </c>
      <c r="AF86" s="24"/>
      <c r="AG86">
        <f t="shared" si="5"/>
        <v>24.760025800085934</v>
      </c>
      <c r="AI86" s="34">
        <f>PXIL!L86</f>
        <v>0</v>
      </c>
      <c r="AJ86" s="34">
        <f>PXIL!R86</f>
        <v>0</v>
      </c>
      <c r="AK86" s="34">
        <f>RTM_IEX!L86</f>
        <v>1.5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0.20621808382485057</v>
      </c>
      <c r="AD87">
        <f t="shared" si="4"/>
        <v>24.343553800085935</v>
      </c>
      <c r="AE87">
        <f>'IDT-1'!D87</f>
        <v>0</v>
      </c>
      <c r="AF87" s="24"/>
      <c r="AG87">
        <f t="shared" si="5"/>
        <v>24.343553800085935</v>
      </c>
      <c r="AI87" s="34">
        <f>PXIL!L87</f>
        <v>0</v>
      </c>
      <c r="AJ87" s="34">
        <f>PXIL!R87</f>
        <v>0</v>
      </c>
      <c r="AK87" s="34">
        <f>RTM_IEX!L87</f>
        <v>1.08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0.20630208382485057</v>
      </c>
      <c r="AD88">
        <f t="shared" si="4"/>
        <v>24.353469800085932</v>
      </c>
      <c r="AE88">
        <f>'IDT-1'!D88</f>
        <v>0</v>
      </c>
      <c r="AF88" s="24"/>
      <c r="AG88">
        <f t="shared" si="5"/>
        <v>24.353469800085932</v>
      </c>
      <c r="AI88" s="34">
        <f>PXIL!L88</f>
        <v>0</v>
      </c>
      <c r="AJ88" s="34">
        <f>PXIL!R88</f>
        <v>0</v>
      </c>
      <c r="AK88" s="34">
        <f>RTM_IEX!L88</f>
        <v>1.0900000000000001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2.4957362130280267E-4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0.20311218024326952</v>
      </c>
      <c r="AD89">
        <f t="shared" si="4"/>
        <v>23.976909277288819</v>
      </c>
      <c r="AE89">
        <f>'IDT-1'!D89</f>
        <v>0</v>
      </c>
      <c r="AF89" s="24"/>
      <c r="AG89">
        <f t="shared" si="5"/>
        <v>23.976909277288819</v>
      </c>
      <c r="AI89" s="34">
        <f>PXIL!L89</f>
        <v>0</v>
      </c>
      <c r="AJ89" s="34">
        <f>PXIL!R89</f>
        <v>0</v>
      </c>
      <c r="AK89" s="34">
        <f>RTM_IEX!L89</f>
        <v>0.71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2.4974615621224341E-4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0.20252418169256273</v>
      </c>
      <c r="AD90">
        <f t="shared" si="4"/>
        <v>23.907497448374432</v>
      </c>
      <c r="AE90">
        <f>'IDT-1'!D90</f>
        <v>0</v>
      </c>
      <c r="AF90" s="24"/>
      <c r="AG90">
        <f t="shared" si="5"/>
        <v>23.907497448374432</v>
      </c>
      <c r="AI90" s="34">
        <f>PXIL!L90</f>
        <v>0</v>
      </c>
      <c r="AJ90" s="34">
        <f>PXIL!R90</f>
        <v>0</v>
      </c>
      <c r="AK90" s="34">
        <f>RTM_IEX!L90</f>
        <v>0.64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0.20134608382485059</v>
      </c>
      <c r="AD91">
        <f t="shared" si="4"/>
        <v>23.768425800085932</v>
      </c>
      <c r="AE91">
        <f>'IDT-1'!D91</f>
        <v>0</v>
      </c>
      <c r="AF91" s="24"/>
      <c r="AG91">
        <f t="shared" si="5"/>
        <v>23.768425800085932</v>
      </c>
      <c r="AI91" s="34">
        <f>PXIL!L91</f>
        <v>0</v>
      </c>
      <c r="AJ91" s="34">
        <f>PXIL!R91</f>
        <v>0</v>
      </c>
      <c r="AK91" s="34">
        <f>RTM_IEX!L91</f>
        <v>0.5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0.20126208382485059</v>
      </c>
      <c r="AD92">
        <f t="shared" si="4"/>
        <v>23.758509800085932</v>
      </c>
      <c r="AE92">
        <f>'IDT-1'!D92</f>
        <v>0</v>
      </c>
      <c r="AF92" s="24"/>
      <c r="AG92">
        <f t="shared" si="5"/>
        <v>23.758509800085932</v>
      </c>
      <c r="AI92" s="34">
        <f>PXIL!L92</f>
        <v>0</v>
      </c>
      <c r="AJ92" s="34">
        <f>PXIL!R92</f>
        <v>0</v>
      </c>
      <c r="AK92" s="34">
        <f>RTM_IEX!L92</f>
        <v>0.49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17.63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0.20117808382485058</v>
      </c>
      <c r="AD93">
        <f t="shared" si="4"/>
        <v>23.748593800085935</v>
      </c>
      <c r="AE93">
        <f>'IDT-1'!D93</f>
        <v>0</v>
      </c>
      <c r="AF93" s="24"/>
      <c r="AG93">
        <f t="shared" si="5"/>
        <v>23.748593800085935</v>
      </c>
      <c r="AI93" s="34">
        <f>PXIL!L93</f>
        <v>0</v>
      </c>
      <c r="AJ93" s="34">
        <f>PXIL!R93</f>
        <v>0</v>
      </c>
      <c r="AK93" s="34">
        <f>RTM_IEX!L93</f>
        <v>0.48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17.63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0.20109408382485058</v>
      </c>
      <c r="AD94">
        <f t="shared" si="4"/>
        <v>23.738677800085931</v>
      </c>
      <c r="AE94">
        <f>'IDT-1'!D94</f>
        <v>0</v>
      </c>
      <c r="AF94" s="24"/>
      <c r="AG94">
        <f t="shared" si="5"/>
        <v>23.738677800085931</v>
      </c>
      <c r="AI94" s="34">
        <f>PXIL!L94</f>
        <v>0</v>
      </c>
      <c r="AJ94" s="34">
        <f>PXIL!R94</f>
        <v>0</v>
      </c>
      <c r="AK94" s="34">
        <f>RTM_IEX!L94</f>
        <v>0.47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17.63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0.20117808382485058</v>
      </c>
      <c r="AD95">
        <f t="shared" si="4"/>
        <v>23.748593800085935</v>
      </c>
      <c r="AE95">
        <f>'IDT-1'!D95</f>
        <v>0</v>
      </c>
      <c r="AF95" s="24"/>
      <c r="AG95">
        <f t="shared" si="5"/>
        <v>23.748593800085935</v>
      </c>
      <c r="AI95" s="34">
        <f>PXIL!L95</f>
        <v>0</v>
      </c>
      <c r="AJ95" s="34">
        <f>PXIL!R95</f>
        <v>0</v>
      </c>
      <c r="AK95" s="34">
        <f>RTM_IEX!L95</f>
        <v>0.48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17.63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0.20126208382485059</v>
      </c>
      <c r="AD96">
        <f t="shared" si="4"/>
        <v>23.758509800085932</v>
      </c>
      <c r="AE96">
        <f>'IDT-1'!D96</f>
        <v>0</v>
      </c>
      <c r="AF96" s="24"/>
      <c r="AG96">
        <f t="shared" si="5"/>
        <v>23.758509800085932</v>
      </c>
      <c r="AI96" s="34">
        <f>PXIL!L96</f>
        <v>0</v>
      </c>
      <c r="AJ96" s="34">
        <f>PXIL!R96</f>
        <v>0</v>
      </c>
      <c r="AK96" s="34">
        <f>RTM_IEX!L96</f>
        <v>0.49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17.63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0.20302608382485057</v>
      </c>
      <c r="AD97">
        <f t="shared" si="4"/>
        <v>23.966745800085931</v>
      </c>
      <c r="AE97">
        <f>'IDT-1'!D97</f>
        <v>0</v>
      </c>
      <c r="AF97" s="24"/>
      <c r="AG97">
        <f t="shared" si="5"/>
        <v>23.966745800085931</v>
      </c>
      <c r="AI97" s="34">
        <f>PXIL!L97</f>
        <v>0</v>
      </c>
      <c r="AJ97" s="34">
        <f>PXIL!R97</f>
        <v>0</v>
      </c>
      <c r="AK97" s="34">
        <f>RTM_IEX!L97</f>
        <v>0.7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17.63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0.20336208382485058</v>
      </c>
      <c r="AD98">
        <f t="shared" si="4"/>
        <v>24.006409800085933</v>
      </c>
      <c r="AE98">
        <f>'IDT-1'!D98</f>
        <v>0</v>
      </c>
      <c r="AF98" s="24"/>
      <c r="AG98">
        <f t="shared" si="5"/>
        <v>24.006409800085933</v>
      </c>
      <c r="AI98" s="34">
        <f>PXIL!L98</f>
        <v>0</v>
      </c>
      <c r="AJ98" s="34">
        <f>PXIL!R98</f>
        <v>0</v>
      </c>
      <c r="AK98" s="34">
        <f>RTM_IEX!L98</f>
        <v>0.74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0.42311500000000085</v>
      </c>
      <c r="H99">
        <f t="shared" si="6"/>
        <v>0</v>
      </c>
      <c r="I99">
        <f t="shared" si="6"/>
        <v>0.14015465152330472</v>
      </c>
      <c r="J99">
        <f t="shared" si="6"/>
        <v>0</v>
      </c>
      <c r="K99">
        <f t="shared" si="6"/>
        <v>2.4759613345313172E-3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5.7772499999999991E-2</v>
      </c>
      <c r="AB99" s="75">
        <f t="shared" si="6"/>
        <v>0</v>
      </c>
      <c r="AC99">
        <f t="shared" si="6"/>
        <v>6.8376051480058264E-3</v>
      </c>
      <c r="AD99">
        <f t="shared" si="6"/>
        <v>0.8071630077098304</v>
      </c>
      <c r="AE99">
        <f t="shared" ref="AE99:AT99" si="7">SUM(AE3:AE98)/4000</f>
        <v>0</v>
      </c>
      <c r="AG99">
        <f t="shared" si="7"/>
        <v>0.8071630077098304</v>
      </c>
      <c r="AI99">
        <f t="shared" si="7"/>
        <v>0</v>
      </c>
      <c r="AJ99">
        <f t="shared" si="7"/>
        <v>0</v>
      </c>
      <c r="AK99">
        <f t="shared" si="7"/>
        <v>0.19048250000000005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45434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19.305969999999999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0.17569414799999999</v>
      </c>
      <c r="AD3">
        <f>SUM(B3:AB3,AI3:AV3)-AC3</f>
        <v>20.740275851999996</v>
      </c>
      <c r="AE3">
        <v>0</v>
      </c>
      <c r="AF3" s="24"/>
      <c r="AG3">
        <f>SUM(AD3:AF3)</f>
        <v>20.740275851999996</v>
      </c>
      <c r="AI3" s="34">
        <f>PXIL!M3</f>
        <v>0</v>
      </c>
      <c r="AJ3" s="34">
        <f>PXIL!S3</f>
        <v>0</v>
      </c>
      <c r="AK3" s="34">
        <f>RTM_IEX!M3</f>
        <v>0.11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19.305969999999999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7.0000000000000007E-2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0.16275814799999999</v>
      </c>
      <c r="AD4">
        <f t="shared" ref="AD4:AD67" si="1">SUM(B4:AB4,AI4:AV4)-AC4</f>
        <v>19.213211852000001</v>
      </c>
      <c r="AE4">
        <v>0</v>
      </c>
      <c r="AF4" s="24"/>
      <c r="AG4">
        <f t="shared" ref="AG4:AG67" si="2">SUM(AD4:AF4)</f>
        <v>19.213211852000001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17.752723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0.14912287319999998</v>
      </c>
      <c r="AD5">
        <f t="shared" si="1"/>
        <v>17.6036001268</v>
      </c>
      <c r="AE5">
        <v>0</v>
      </c>
      <c r="AF5" s="24"/>
      <c r="AG5">
        <f t="shared" si="2"/>
        <v>17.6036001268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19.158833999999999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0.16093420559999999</v>
      </c>
      <c r="AD6">
        <f t="shared" si="1"/>
        <v>18.997899794399999</v>
      </c>
      <c r="AE6">
        <v>0</v>
      </c>
      <c r="AF6" s="24"/>
      <c r="AG6">
        <f t="shared" si="2"/>
        <v>18.997899794399999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18.779548999999999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0.15774821159999999</v>
      </c>
      <c r="AD7">
        <f t="shared" si="1"/>
        <v>18.621800788399998</v>
      </c>
      <c r="AE7">
        <v>0</v>
      </c>
      <c r="AF7" s="24"/>
      <c r="AG7">
        <f t="shared" si="2"/>
        <v>18.621800788399998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18.804458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0.15795744719999999</v>
      </c>
      <c r="AD8">
        <f t="shared" si="1"/>
        <v>18.646500552799999</v>
      </c>
      <c r="AE8">
        <v>0</v>
      </c>
      <c r="AF8" s="24"/>
      <c r="AG8">
        <f t="shared" si="2"/>
        <v>18.646500552799999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16.755547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0.14074659479999999</v>
      </c>
      <c r="AD9">
        <f t="shared" si="1"/>
        <v>16.6148004052</v>
      </c>
      <c r="AE9">
        <v>0</v>
      </c>
      <c r="AF9" s="24"/>
      <c r="AG9">
        <f t="shared" si="2"/>
        <v>16.6148004052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13.465914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0.11311367759999999</v>
      </c>
      <c r="AD10">
        <f t="shared" si="1"/>
        <v>13.3528003224</v>
      </c>
      <c r="AE10">
        <v>0</v>
      </c>
      <c r="AF10" s="24"/>
      <c r="AG10">
        <f t="shared" si="2"/>
        <v>13.3528003224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12.749496000000001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0.1070957664</v>
      </c>
      <c r="AD11">
        <f t="shared" si="1"/>
        <v>12.6424002336</v>
      </c>
      <c r="AE11">
        <v>0</v>
      </c>
      <c r="AF11" s="24"/>
      <c r="AG11">
        <f t="shared" si="2"/>
        <v>12.6424002336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14.491832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0.12173138879999999</v>
      </c>
      <c r="AD12">
        <f t="shared" si="1"/>
        <v>14.3701006112</v>
      </c>
      <c r="AE12">
        <v>0</v>
      </c>
      <c r="AF12" s="24"/>
      <c r="AG12">
        <f t="shared" si="2"/>
        <v>14.3701006112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14.903691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0.1251910044</v>
      </c>
      <c r="AD13">
        <f t="shared" si="1"/>
        <v>14.778499995600001</v>
      </c>
      <c r="AE13">
        <v>0</v>
      </c>
      <c r="AF13" s="24"/>
      <c r="AG13">
        <f t="shared" si="2"/>
        <v>14.778499995600001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15.589351000000001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0.13095054840000001</v>
      </c>
      <c r="AD14">
        <f t="shared" si="1"/>
        <v>15.458400451600001</v>
      </c>
      <c r="AE14">
        <v>0</v>
      </c>
      <c r="AF14" s="24"/>
      <c r="AG14">
        <f t="shared" si="2"/>
        <v>15.458400451600001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15.299213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0.12851338919999999</v>
      </c>
      <c r="AD15">
        <f t="shared" si="1"/>
        <v>15.1706996108</v>
      </c>
      <c r="AE15">
        <v>0</v>
      </c>
      <c r="AF15" s="24"/>
      <c r="AG15">
        <f t="shared" si="2"/>
        <v>15.1706996108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11.583703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9.730310519999999E-2</v>
      </c>
      <c r="AD16">
        <f t="shared" si="1"/>
        <v>11.4863998948</v>
      </c>
      <c r="AE16">
        <v>0</v>
      </c>
      <c r="AF16" s="24"/>
      <c r="AG16">
        <f t="shared" si="2"/>
        <v>11.4863998948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13.648649000000001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0.1146486516</v>
      </c>
      <c r="AD17">
        <f t="shared" si="1"/>
        <v>13.534000348400001</v>
      </c>
      <c r="AE17">
        <v>0</v>
      </c>
      <c r="AF17" s="24"/>
      <c r="AG17">
        <f t="shared" si="2"/>
        <v>13.534000348400001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14.483359999999999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0.12166022399999998</v>
      </c>
      <c r="AD18">
        <f t="shared" si="1"/>
        <v>14.361699776</v>
      </c>
      <c r="AE18">
        <v>0</v>
      </c>
      <c r="AF18" s="24"/>
      <c r="AG18">
        <f t="shared" si="2"/>
        <v>14.361699776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16.009884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0.1344830256</v>
      </c>
      <c r="AD19">
        <f t="shared" si="1"/>
        <v>15.8754009744</v>
      </c>
      <c r="AE19">
        <v>0</v>
      </c>
      <c r="AF19" s="24"/>
      <c r="AG19">
        <f t="shared" si="2"/>
        <v>15.8754009744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15.717325000000001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0.13202553</v>
      </c>
      <c r="AD20">
        <f t="shared" si="1"/>
        <v>15.585299470000001</v>
      </c>
      <c r="AE20">
        <v>0</v>
      </c>
      <c r="AF20" s="24"/>
      <c r="AG20">
        <f t="shared" si="2"/>
        <v>15.585299470000001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16.597217000000001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0.1394166228</v>
      </c>
      <c r="AD21">
        <f t="shared" si="1"/>
        <v>16.457800377200002</v>
      </c>
      <c r="AE21">
        <v>0</v>
      </c>
      <c r="AF21" s="24"/>
      <c r="AG21">
        <f t="shared" si="2"/>
        <v>16.457800377200002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18.412161999999999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0.15466216079999998</v>
      </c>
      <c r="AD22">
        <f t="shared" si="1"/>
        <v>18.257499839199998</v>
      </c>
      <c r="AE22">
        <v>0</v>
      </c>
      <c r="AF22" s="24"/>
      <c r="AG22">
        <f t="shared" si="2"/>
        <v>18.257499839199998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18.70956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0.157160304</v>
      </c>
      <c r="AD23">
        <f t="shared" si="1"/>
        <v>18.552399695999998</v>
      </c>
      <c r="AE23">
        <v>0</v>
      </c>
      <c r="AF23" s="24"/>
      <c r="AG23">
        <f t="shared" si="2"/>
        <v>18.552399695999998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19.305969999999999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0.28999999999999998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0.18426214799999999</v>
      </c>
      <c r="AD24">
        <f t="shared" si="1"/>
        <v>21.751707851999999</v>
      </c>
      <c r="AE24">
        <v>0</v>
      </c>
      <c r="AF24" s="24"/>
      <c r="AG24">
        <f t="shared" si="2"/>
        <v>21.751707851999999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2.2400000000000002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19.305969999999999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0.39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0.20316214799999999</v>
      </c>
      <c r="AD25">
        <f t="shared" si="1"/>
        <v>23.982807851999997</v>
      </c>
      <c r="AE25">
        <v>0</v>
      </c>
      <c r="AF25" s="24"/>
      <c r="AG25">
        <f t="shared" si="2"/>
        <v>23.982807851999997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4.49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19.305969999999999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0.48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0.21206614799999998</v>
      </c>
      <c r="AD26">
        <f t="shared" si="1"/>
        <v>25.033903851999998</v>
      </c>
      <c r="AE26">
        <v>0</v>
      </c>
      <c r="AF26" s="24"/>
      <c r="AG26">
        <f t="shared" si="2"/>
        <v>25.033903851999998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5.46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19.305969999999999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1.54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0.21618214799999996</v>
      </c>
      <c r="AD27">
        <f t="shared" si="1"/>
        <v>25.519787851999997</v>
      </c>
      <c r="AE27">
        <v>0</v>
      </c>
      <c r="AF27" s="24"/>
      <c r="AG27">
        <f t="shared" si="2"/>
        <v>25.519787851999997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4.8899999999999997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19.305969999999999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0.21895414799999999</v>
      </c>
      <c r="AD28">
        <f t="shared" si="1"/>
        <v>25.847015851999998</v>
      </c>
      <c r="AE28">
        <v>0</v>
      </c>
      <c r="AF28" s="24"/>
      <c r="AG28">
        <f t="shared" si="2"/>
        <v>25.847015851999998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6.76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19.305969999999999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0.23113414799999998</v>
      </c>
      <c r="AD29">
        <f t="shared" si="1"/>
        <v>27.284835852000001</v>
      </c>
      <c r="AE29">
        <v>0</v>
      </c>
      <c r="AF29" s="24"/>
      <c r="AG29">
        <f t="shared" si="2"/>
        <v>27.284835852000001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8.2100000000000009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19.305969999999999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0.21164614799999998</v>
      </c>
      <c r="AD30">
        <f t="shared" si="1"/>
        <v>24.984323851999999</v>
      </c>
      <c r="AE30">
        <v>0</v>
      </c>
      <c r="AF30" s="24"/>
      <c r="AG30">
        <f t="shared" si="2"/>
        <v>24.984323851999999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5.89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19.305969999999999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0.20635414799999999</v>
      </c>
      <c r="AD31">
        <f t="shared" si="1"/>
        <v>24.359615852000001</v>
      </c>
      <c r="AE31">
        <v>0</v>
      </c>
      <c r="AF31" s="24"/>
      <c r="AG31">
        <f t="shared" si="2"/>
        <v>24.359615852000001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0.43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19.305969999999999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1.1599999999999999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0.191738148</v>
      </c>
      <c r="AD32">
        <f t="shared" si="1"/>
        <v>22.634231851999999</v>
      </c>
      <c r="AE32">
        <v>0</v>
      </c>
      <c r="AF32" s="24"/>
      <c r="AG32">
        <f t="shared" si="2"/>
        <v>22.634231851999999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2.36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19.305969999999999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0.28999999999999998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0.18543814799999997</v>
      </c>
      <c r="AD33">
        <f t="shared" si="1"/>
        <v>21.890531851999999</v>
      </c>
      <c r="AE33">
        <v>0</v>
      </c>
      <c r="AF33" s="24"/>
      <c r="AG33">
        <f t="shared" si="2"/>
        <v>21.890531851999999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2.48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19.305969999999999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0.20274214799999998</v>
      </c>
      <c r="AD34">
        <f t="shared" si="1"/>
        <v>23.933227852000002</v>
      </c>
      <c r="AE34">
        <v>0</v>
      </c>
      <c r="AF34" s="24"/>
      <c r="AG34">
        <f t="shared" si="2"/>
        <v>23.933227852000002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4.83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19.305969999999999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0.21651814799999997</v>
      </c>
      <c r="AD35">
        <f t="shared" si="1"/>
        <v>25.559451851999999</v>
      </c>
      <c r="AE35">
        <v>0</v>
      </c>
      <c r="AF35" s="24"/>
      <c r="AG35">
        <f t="shared" si="2"/>
        <v>25.559451851999999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6.47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19.305969999999999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0.20274214799999998</v>
      </c>
      <c r="AD36">
        <f t="shared" si="1"/>
        <v>23.933227852000002</v>
      </c>
      <c r="AE36">
        <v>0</v>
      </c>
      <c r="AF36" s="24"/>
      <c r="AG36">
        <f t="shared" si="2"/>
        <v>23.933227852000002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4.83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19.305969999999999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0.21164614799999998</v>
      </c>
      <c r="AD37">
        <f t="shared" si="1"/>
        <v>24.984323851999999</v>
      </c>
      <c r="AE37">
        <v>0</v>
      </c>
      <c r="AF37" s="24"/>
      <c r="AG37">
        <f t="shared" si="2"/>
        <v>24.984323851999999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5.89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19.305969999999999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0.21811414799999998</v>
      </c>
      <c r="AD38">
        <f t="shared" si="1"/>
        <v>25.747855851999997</v>
      </c>
      <c r="AE38">
        <v>0</v>
      </c>
      <c r="AF38" s="24"/>
      <c r="AG38">
        <f t="shared" si="2"/>
        <v>25.747855851999997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6.66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19.305969999999999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0.22701814799999998</v>
      </c>
      <c r="AD39">
        <f t="shared" si="1"/>
        <v>26.798951851999998</v>
      </c>
      <c r="AE39">
        <v>0</v>
      </c>
      <c r="AF39" s="24"/>
      <c r="AG39">
        <f t="shared" si="2"/>
        <v>26.798951851999998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7.72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19.305969999999999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0.23348614799999998</v>
      </c>
      <c r="AD40">
        <f t="shared" si="1"/>
        <v>27.562483851999996</v>
      </c>
      <c r="AE40">
        <v>0</v>
      </c>
      <c r="AF40" s="24"/>
      <c r="AG40">
        <f t="shared" si="2"/>
        <v>27.562483851999996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8.49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19.305969999999999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0.21408214799999997</v>
      </c>
      <c r="AD41">
        <f t="shared" si="1"/>
        <v>25.271887851999999</v>
      </c>
      <c r="AE41">
        <v>0</v>
      </c>
      <c r="AF41" s="24"/>
      <c r="AG41">
        <f t="shared" si="2"/>
        <v>25.271887851999999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6.18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19.305969999999999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0.20517814799999998</v>
      </c>
      <c r="AD42">
        <f t="shared" si="1"/>
        <v>24.220791851999998</v>
      </c>
      <c r="AE42">
        <v>0</v>
      </c>
      <c r="AF42" s="24"/>
      <c r="AG42">
        <f t="shared" si="2"/>
        <v>24.220791851999998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5.12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19.305969999999999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0.21164614799999998</v>
      </c>
      <c r="AD43">
        <f t="shared" si="1"/>
        <v>24.984323851999999</v>
      </c>
      <c r="AE43">
        <v>0</v>
      </c>
      <c r="AF43" s="24"/>
      <c r="AG43">
        <f t="shared" si="2"/>
        <v>24.984323851999999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5.89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19.305969999999999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0.201902148</v>
      </c>
      <c r="AD44">
        <f t="shared" si="1"/>
        <v>23.834067852</v>
      </c>
      <c r="AE44">
        <v>0</v>
      </c>
      <c r="AF44" s="24"/>
      <c r="AG44">
        <f t="shared" si="2"/>
        <v>23.834067852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4.7300000000000004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19.305969999999999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0.19862614799999997</v>
      </c>
      <c r="AD45">
        <f t="shared" si="1"/>
        <v>23.447343851999999</v>
      </c>
      <c r="AE45">
        <v>0</v>
      </c>
      <c r="AF45" s="24"/>
      <c r="AG45">
        <f t="shared" si="2"/>
        <v>23.447343851999999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4.34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19.305969999999999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0.16863814799999999</v>
      </c>
      <c r="AD46">
        <f t="shared" si="1"/>
        <v>19.907331851999999</v>
      </c>
      <c r="AE46">
        <v>0</v>
      </c>
      <c r="AF46" s="24"/>
      <c r="AG46">
        <f t="shared" si="2"/>
        <v>19.907331851999999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0.77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19.305969999999999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0.17435014799999998</v>
      </c>
      <c r="AD47">
        <f t="shared" si="1"/>
        <v>20.581619851999999</v>
      </c>
      <c r="AE47">
        <v>0</v>
      </c>
      <c r="AF47" s="24"/>
      <c r="AG47">
        <f t="shared" si="2"/>
        <v>20.581619851999999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1.45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19.305969999999999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0.16863814799999999</v>
      </c>
      <c r="AD48">
        <f t="shared" si="1"/>
        <v>19.907331851999999</v>
      </c>
      <c r="AE48">
        <v>0</v>
      </c>
      <c r="AF48" s="24"/>
      <c r="AG48">
        <f t="shared" si="2"/>
        <v>19.907331851999999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0.77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19.305969999999999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0.16376614799999997</v>
      </c>
      <c r="AD49">
        <f t="shared" si="1"/>
        <v>19.332203851999999</v>
      </c>
      <c r="AE49">
        <v>0</v>
      </c>
      <c r="AF49" s="24"/>
      <c r="AG49">
        <f t="shared" si="2"/>
        <v>19.332203851999999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0.19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19.305969999999999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0.18728614799999999</v>
      </c>
      <c r="AD50">
        <f t="shared" si="1"/>
        <v>22.108683851999999</v>
      </c>
      <c r="AE50">
        <v>0</v>
      </c>
      <c r="AF50" s="24"/>
      <c r="AG50">
        <f t="shared" si="2"/>
        <v>22.108683851999999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2.99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19.305969999999999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0.18485014799999999</v>
      </c>
      <c r="AD51">
        <f t="shared" si="1"/>
        <v>21.821119851999999</v>
      </c>
      <c r="AE51">
        <v>0</v>
      </c>
      <c r="AF51" s="24"/>
      <c r="AG51">
        <f t="shared" si="2"/>
        <v>21.821119851999999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2.7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19.305969999999999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0.207614148</v>
      </c>
      <c r="AD52">
        <f t="shared" si="1"/>
        <v>24.508355851999998</v>
      </c>
      <c r="AE52">
        <v>0</v>
      </c>
      <c r="AF52" s="24"/>
      <c r="AG52">
        <f t="shared" si="2"/>
        <v>24.508355851999998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5.41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19.305969999999999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0.21240214799999999</v>
      </c>
      <c r="AD53">
        <f t="shared" si="1"/>
        <v>25.073567852</v>
      </c>
      <c r="AE53">
        <v>0</v>
      </c>
      <c r="AF53" s="24"/>
      <c r="AG53">
        <f t="shared" si="2"/>
        <v>25.073567852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5.98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19.305969999999999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0.22869814799999999</v>
      </c>
      <c r="AD54">
        <f t="shared" si="1"/>
        <v>26.997271851999997</v>
      </c>
      <c r="AE54">
        <v>0</v>
      </c>
      <c r="AF54" s="24"/>
      <c r="AG54">
        <f t="shared" si="2"/>
        <v>26.997271851999997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7.92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19.305969999999999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0.21971014799999999</v>
      </c>
      <c r="AD55">
        <f t="shared" si="1"/>
        <v>25.936259851999996</v>
      </c>
      <c r="AE55">
        <v>0</v>
      </c>
      <c r="AF55" s="24"/>
      <c r="AG55">
        <f t="shared" si="2"/>
        <v>25.936259851999996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6.85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19.305969999999999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0.20921014799999998</v>
      </c>
      <c r="AD56">
        <f t="shared" si="1"/>
        <v>24.696759851999996</v>
      </c>
      <c r="AE56">
        <v>0</v>
      </c>
      <c r="AF56" s="24"/>
      <c r="AG56">
        <f t="shared" si="2"/>
        <v>24.696759851999996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5.6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19.305969999999999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0.19703014799999999</v>
      </c>
      <c r="AD57">
        <f t="shared" si="1"/>
        <v>23.258939852000001</v>
      </c>
      <c r="AE57">
        <v>0</v>
      </c>
      <c r="AF57" s="24"/>
      <c r="AG57">
        <f t="shared" si="2"/>
        <v>23.258939852000001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4.1500000000000004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19.305969999999999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0.19703014799999999</v>
      </c>
      <c r="AD58">
        <f t="shared" si="1"/>
        <v>23.258939852000001</v>
      </c>
      <c r="AE58">
        <v>0</v>
      </c>
      <c r="AF58" s="24"/>
      <c r="AG58">
        <f t="shared" si="2"/>
        <v>23.258939852000001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4.1500000000000004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19.305969999999999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0.20517814799999998</v>
      </c>
      <c r="AD59">
        <f t="shared" si="1"/>
        <v>24.220791851999998</v>
      </c>
      <c r="AE59">
        <v>0</v>
      </c>
      <c r="AF59" s="24"/>
      <c r="AG59">
        <f t="shared" si="2"/>
        <v>24.220791851999998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5.12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19.305969999999999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0.24978214799999998</v>
      </c>
      <c r="AD60">
        <f t="shared" si="1"/>
        <v>29.486187851999997</v>
      </c>
      <c r="AE60">
        <v>0</v>
      </c>
      <c r="AF60" s="24"/>
      <c r="AG60">
        <f t="shared" si="2"/>
        <v>29.486187851999997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10.43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19.305969999999999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0.23348614799999998</v>
      </c>
      <c r="AD61">
        <f t="shared" si="1"/>
        <v>27.562483851999996</v>
      </c>
      <c r="AE61">
        <v>0</v>
      </c>
      <c r="AF61" s="24"/>
      <c r="AG61">
        <f t="shared" si="2"/>
        <v>27.562483851999996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8.49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19.305969999999999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0.21895414799999999</v>
      </c>
      <c r="AD62">
        <f t="shared" si="1"/>
        <v>25.847015851999998</v>
      </c>
      <c r="AE62">
        <v>0</v>
      </c>
      <c r="AF62" s="24"/>
      <c r="AG62">
        <f t="shared" si="2"/>
        <v>25.847015851999998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6.76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19.305969999999999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0.20677414799999999</v>
      </c>
      <c r="AD63">
        <f t="shared" si="1"/>
        <v>24.409195851999996</v>
      </c>
      <c r="AE63">
        <v>0</v>
      </c>
      <c r="AF63" s="24"/>
      <c r="AG63">
        <f t="shared" si="2"/>
        <v>24.409195851999996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5.31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19.305969999999999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0.20593414799999998</v>
      </c>
      <c r="AD64">
        <f t="shared" si="1"/>
        <v>24.310035851999999</v>
      </c>
      <c r="AE64">
        <v>0</v>
      </c>
      <c r="AF64" s="24"/>
      <c r="AG64">
        <f t="shared" si="2"/>
        <v>24.310035851999999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5.21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19.305969999999999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0.22701814799999998</v>
      </c>
      <c r="AD65">
        <f t="shared" si="1"/>
        <v>26.798951851999998</v>
      </c>
      <c r="AE65">
        <v>0</v>
      </c>
      <c r="AF65" s="24"/>
      <c r="AG65">
        <f t="shared" si="2"/>
        <v>26.798951851999998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7.72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19.305969999999999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0.22458214799999998</v>
      </c>
      <c r="AD66">
        <f t="shared" si="1"/>
        <v>26.511387851999999</v>
      </c>
      <c r="AE66">
        <v>0</v>
      </c>
      <c r="AF66" s="24"/>
      <c r="AG66">
        <f t="shared" si="2"/>
        <v>26.511387851999999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7.43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19.305969999999999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0.20837014799999998</v>
      </c>
      <c r="AD67">
        <f t="shared" si="1"/>
        <v>24.597599851999998</v>
      </c>
      <c r="AE67">
        <v>0</v>
      </c>
      <c r="AF67" s="24"/>
      <c r="AG67">
        <f t="shared" si="2"/>
        <v>24.597599851999998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19.305969999999999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4.54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0.20030614799999996</v>
      </c>
      <c r="AD68">
        <f t="shared" ref="AD68:AD98" si="4">SUM(B68:AB68,AI68:AV68)-AC68</f>
        <v>23.645663851999998</v>
      </c>
      <c r="AE68">
        <v>0</v>
      </c>
      <c r="AF68" s="24"/>
      <c r="AG68">
        <f t="shared" ref="AG68:AG98" si="5">SUM(AD68:AF68)</f>
        <v>23.645663851999998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19.305969999999999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0.20677414799999999</v>
      </c>
      <c r="AD69">
        <f t="shared" si="4"/>
        <v>24.409195851999996</v>
      </c>
      <c r="AE69">
        <v>0</v>
      </c>
      <c r="AF69" s="24"/>
      <c r="AG69">
        <f t="shared" si="5"/>
        <v>24.409195851999996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5.31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19.305969999999999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0.22458214799999998</v>
      </c>
      <c r="AD70">
        <f t="shared" si="4"/>
        <v>26.511387851999999</v>
      </c>
      <c r="AE70">
        <v>0</v>
      </c>
      <c r="AF70" s="24"/>
      <c r="AG70">
        <f t="shared" si="5"/>
        <v>26.511387851999999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7.43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19.305969999999999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0.21651814799999997</v>
      </c>
      <c r="AD71">
        <f t="shared" si="4"/>
        <v>25.559451851999999</v>
      </c>
      <c r="AE71">
        <v>0</v>
      </c>
      <c r="AF71" s="24"/>
      <c r="AG71">
        <f t="shared" si="5"/>
        <v>25.559451851999999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6.47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19.305969999999999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0.23676214800000001</v>
      </c>
      <c r="AD72">
        <f t="shared" si="4"/>
        <v>27.949207851999997</v>
      </c>
      <c r="AE72">
        <v>0</v>
      </c>
      <c r="AF72" s="24"/>
      <c r="AG72">
        <f t="shared" si="5"/>
        <v>27.949207851999997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8.8800000000000008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19.305969999999999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0.239198148</v>
      </c>
      <c r="AD73">
        <f t="shared" si="4"/>
        <v>28.236771851999997</v>
      </c>
      <c r="AE73">
        <v>0</v>
      </c>
      <c r="AF73" s="24"/>
      <c r="AG73">
        <f t="shared" si="5"/>
        <v>28.236771851999997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9.17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19.305969999999999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0.23676214800000001</v>
      </c>
      <c r="AD74">
        <f t="shared" si="4"/>
        <v>27.949207851999997</v>
      </c>
      <c r="AE74">
        <v>0</v>
      </c>
      <c r="AF74" s="24"/>
      <c r="AG74">
        <f t="shared" si="5"/>
        <v>27.949207851999997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8.8800000000000008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19.305969999999999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0.24003814799999998</v>
      </c>
      <c r="AD75">
        <f t="shared" si="4"/>
        <v>28.335931851999998</v>
      </c>
      <c r="AE75">
        <v>0</v>
      </c>
      <c r="AF75" s="24"/>
      <c r="AG75">
        <f t="shared" si="5"/>
        <v>28.335931851999998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9.27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19.305969999999999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0.24734614799999999</v>
      </c>
      <c r="AD76">
        <f t="shared" si="4"/>
        <v>29.198623852000001</v>
      </c>
      <c r="AE76">
        <v>0</v>
      </c>
      <c r="AF76" s="24"/>
      <c r="AG76">
        <f t="shared" si="5"/>
        <v>29.198623852000001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10.14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19.305969999999999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0.21811414799999998</v>
      </c>
      <c r="AD77">
        <f t="shared" si="4"/>
        <v>25.747855851999997</v>
      </c>
      <c r="AE77">
        <v>0</v>
      </c>
      <c r="AF77" s="24"/>
      <c r="AG77">
        <f t="shared" si="5"/>
        <v>25.747855851999997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6.66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19.305969999999999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6.66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0.21811414799999998</v>
      </c>
      <c r="AD78">
        <f t="shared" si="4"/>
        <v>25.747855851999997</v>
      </c>
      <c r="AE78">
        <v>0</v>
      </c>
      <c r="AF78" s="24"/>
      <c r="AG78">
        <f t="shared" si="5"/>
        <v>25.747855851999997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19.305969999999999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5.79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0.21080614799999997</v>
      </c>
      <c r="AD79">
        <f t="shared" si="4"/>
        <v>24.885163851999998</v>
      </c>
      <c r="AE79">
        <v>0</v>
      </c>
      <c r="AF79" s="24"/>
      <c r="AG79">
        <f t="shared" si="5"/>
        <v>24.885163851999998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19.305969999999999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6.85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0.21971014799999997</v>
      </c>
      <c r="AD80">
        <f t="shared" si="4"/>
        <v>25.936259851999996</v>
      </c>
      <c r="AE80">
        <v>0</v>
      </c>
      <c r="AF80" s="24"/>
      <c r="AG80">
        <f t="shared" si="5"/>
        <v>25.936259851999996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19.305969999999999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6.56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0.21727414799999997</v>
      </c>
      <c r="AD81">
        <f t="shared" si="4"/>
        <v>25.648695851999996</v>
      </c>
      <c r="AE81">
        <v>0</v>
      </c>
      <c r="AF81" s="24"/>
      <c r="AG81">
        <f t="shared" si="5"/>
        <v>25.648695851999996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19.305969999999999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8.11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0.23029414799999998</v>
      </c>
      <c r="AD82">
        <f t="shared" si="4"/>
        <v>27.185675851999999</v>
      </c>
      <c r="AE82">
        <v>0</v>
      </c>
      <c r="AF82" s="24"/>
      <c r="AG82">
        <f t="shared" si="5"/>
        <v>27.185675851999999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19.305969999999999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4.05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0.22592614799999999</v>
      </c>
      <c r="AD83">
        <f t="shared" si="4"/>
        <v>26.670043851999999</v>
      </c>
      <c r="AE83">
        <v>0</v>
      </c>
      <c r="AF83" s="24"/>
      <c r="AG83">
        <f t="shared" si="5"/>
        <v>26.670043851999999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3.54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19.305969999999999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5.82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0.25314214799999996</v>
      </c>
      <c r="AD84">
        <f t="shared" si="4"/>
        <v>29.882827852000002</v>
      </c>
      <c r="AE84">
        <v>0</v>
      </c>
      <c r="AF84" s="24"/>
      <c r="AG84">
        <f t="shared" si="5"/>
        <v>29.882827852000002</v>
      </c>
      <c r="AI84" s="34">
        <f>PXIL!M84</f>
        <v>0</v>
      </c>
      <c r="AJ84" s="34">
        <f>PXIL!S84</f>
        <v>0</v>
      </c>
      <c r="AK84" s="34">
        <f>RTM_IEX!M84</f>
        <v>0.02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4.99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19.305969999999999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5.8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0.22777414799999998</v>
      </c>
      <c r="AD85">
        <f t="shared" si="4"/>
        <v>26.888195851999999</v>
      </c>
      <c r="AE85">
        <v>0</v>
      </c>
      <c r="AF85" s="24"/>
      <c r="AG85">
        <f t="shared" si="5"/>
        <v>26.888195851999999</v>
      </c>
      <c r="AI85" s="34">
        <f>PXIL!M85</f>
        <v>0</v>
      </c>
      <c r="AJ85" s="34">
        <f>PXIL!S85</f>
        <v>0</v>
      </c>
      <c r="AK85" s="34">
        <f>RTM_IEX!M85</f>
        <v>0.14000000000000001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1.87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19.305969999999999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0.21635014799999996</v>
      </c>
      <c r="AD86">
        <f t="shared" si="4"/>
        <v>25.539619851999998</v>
      </c>
      <c r="AE86">
        <v>0</v>
      </c>
      <c r="AF86" s="24"/>
      <c r="AG86">
        <f t="shared" si="5"/>
        <v>25.539619851999998</v>
      </c>
      <c r="AI86" s="34">
        <f>PXIL!M86</f>
        <v>0</v>
      </c>
      <c r="AJ86" s="34">
        <f>PXIL!S86</f>
        <v>0</v>
      </c>
      <c r="AK86" s="34">
        <f>RTM_IEX!M86</f>
        <v>0.17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1.4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19.305969999999999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3.06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0.20559814799999995</v>
      </c>
      <c r="AD87">
        <f t="shared" si="4"/>
        <v>24.270371851999997</v>
      </c>
      <c r="AE87">
        <v>0</v>
      </c>
      <c r="AF87" s="24"/>
      <c r="AG87">
        <f t="shared" si="5"/>
        <v>24.270371851999997</v>
      </c>
      <c r="AI87" s="34">
        <f>PXIL!M87</f>
        <v>0</v>
      </c>
      <c r="AJ87" s="34">
        <f>PXIL!S87</f>
        <v>0</v>
      </c>
      <c r="AK87" s="34">
        <f>RTM_IEX!M87</f>
        <v>0.15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1.96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19.305969999999999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2.5299999999999998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0.19988614799999999</v>
      </c>
      <c r="AD88">
        <f t="shared" si="4"/>
        <v>23.596083852</v>
      </c>
      <c r="AE88">
        <v>0</v>
      </c>
      <c r="AF88" s="24"/>
      <c r="AG88">
        <f t="shared" si="5"/>
        <v>23.596083852</v>
      </c>
      <c r="AI88" s="34">
        <f>PXIL!M88</f>
        <v>0</v>
      </c>
      <c r="AJ88" s="34">
        <f>PXIL!S88</f>
        <v>0</v>
      </c>
      <c r="AK88" s="34">
        <f>RTM_IEX!M88</f>
        <v>0.17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1.79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19.305969999999999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2.36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0.19232614799999997</v>
      </c>
      <c r="AD89">
        <f t="shared" si="4"/>
        <v>22.703643851999999</v>
      </c>
      <c r="AE89">
        <v>0</v>
      </c>
      <c r="AF89" s="24"/>
      <c r="AG89">
        <f t="shared" si="5"/>
        <v>22.703643851999999</v>
      </c>
      <c r="AI89" s="34">
        <f>PXIL!M89</f>
        <v>0</v>
      </c>
      <c r="AJ89" s="34">
        <f>PXIL!S89</f>
        <v>0</v>
      </c>
      <c r="AK89" s="34">
        <f>RTM_IEX!M89</f>
        <v>0.15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1.08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19.305969999999999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2.86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0.19711414799999996</v>
      </c>
      <c r="AD90">
        <f t="shared" si="4"/>
        <v>23.268855851999998</v>
      </c>
      <c r="AE90">
        <v>0</v>
      </c>
      <c r="AF90" s="24"/>
      <c r="AG90">
        <f t="shared" si="5"/>
        <v>23.268855851999998</v>
      </c>
      <c r="AI90" s="34">
        <f>PXIL!M90</f>
        <v>0</v>
      </c>
      <c r="AJ90" s="34">
        <f>PXIL!S90</f>
        <v>0</v>
      </c>
      <c r="AK90" s="34">
        <f>RTM_IEX!M90</f>
        <v>0.17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1.1299999999999999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19.305969999999999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1.36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0.18291814799999997</v>
      </c>
      <c r="AD91">
        <f t="shared" si="4"/>
        <v>21.593051851999999</v>
      </c>
      <c r="AE91">
        <v>0</v>
      </c>
      <c r="AF91" s="24"/>
      <c r="AG91">
        <f t="shared" si="5"/>
        <v>21.593051851999999</v>
      </c>
      <c r="AI91" s="34">
        <f>PXIL!M91</f>
        <v>0</v>
      </c>
      <c r="AJ91" s="34">
        <f>PXIL!S91</f>
        <v>0</v>
      </c>
      <c r="AK91" s="34">
        <f>RTM_IEX!M91</f>
        <v>0.08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1.03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19.305969999999999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0.91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0.17493814799999996</v>
      </c>
      <c r="AD92">
        <f t="shared" si="4"/>
        <v>20.651031851999999</v>
      </c>
      <c r="AE92">
        <v>0</v>
      </c>
      <c r="AF92" s="24"/>
      <c r="AG92">
        <f t="shared" si="5"/>
        <v>20.651031851999999</v>
      </c>
      <c r="AI92" s="34">
        <f>PXIL!M92</f>
        <v>0</v>
      </c>
      <c r="AJ92" s="34">
        <f>PXIL!S92</f>
        <v>0</v>
      </c>
      <c r="AK92" s="34">
        <f>RTM_IEX!M92</f>
        <v>7.0000000000000007E-2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0.54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19.305969999999999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0.16847014799999996</v>
      </c>
      <c r="AD93">
        <f t="shared" si="4"/>
        <v>19.887499851999998</v>
      </c>
      <c r="AE93">
        <v>0</v>
      </c>
      <c r="AF93" s="24"/>
      <c r="AG93">
        <f t="shared" si="5"/>
        <v>19.887499851999998</v>
      </c>
      <c r="AI93" s="34">
        <f>PXIL!M93</f>
        <v>0</v>
      </c>
      <c r="AJ93" s="34">
        <f>PXIL!S93</f>
        <v>0</v>
      </c>
      <c r="AK93" s="34">
        <f>RTM_IEX!M93</f>
        <v>0.05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19.305969999999999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0.16964614799999997</v>
      </c>
      <c r="AD94">
        <f t="shared" si="4"/>
        <v>20.026323851999997</v>
      </c>
      <c r="AE94">
        <v>0</v>
      </c>
      <c r="AF94" s="24"/>
      <c r="AG94">
        <f t="shared" si="5"/>
        <v>20.026323851999997</v>
      </c>
      <c r="AI94" s="34">
        <f>PXIL!M94</f>
        <v>0</v>
      </c>
      <c r="AJ94" s="34">
        <f>PXIL!S94</f>
        <v>0</v>
      </c>
      <c r="AK94" s="34">
        <f>RTM_IEX!M94</f>
        <v>0.06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0.22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19.305969999999999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0.98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0.17409814799999998</v>
      </c>
      <c r="AD95">
        <f t="shared" si="4"/>
        <v>20.551871852000001</v>
      </c>
      <c r="AE95">
        <v>0</v>
      </c>
      <c r="AF95" s="24"/>
      <c r="AG95">
        <f t="shared" si="5"/>
        <v>20.551871852000001</v>
      </c>
      <c r="AI95" s="34">
        <f>PXIL!M95</f>
        <v>0</v>
      </c>
      <c r="AJ95" s="34">
        <f>PXIL!S95</f>
        <v>0</v>
      </c>
      <c r="AK95" s="34">
        <f>RTM_IEX!M95</f>
        <v>0.1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0.34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19.305969999999999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0.44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0.16746214799999998</v>
      </c>
      <c r="AD96">
        <f t="shared" si="4"/>
        <v>19.768507852000003</v>
      </c>
      <c r="AE96">
        <v>0</v>
      </c>
      <c r="AF96" s="24"/>
      <c r="AG96">
        <f t="shared" si="5"/>
        <v>19.768507852000003</v>
      </c>
      <c r="AI96" s="34">
        <f>PXIL!M96</f>
        <v>0</v>
      </c>
      <c r="AJ96" s="34">
        <f>PXIL!S96</f>
        <v>0</v>
      </c>
      <c r="AK96" s="34">
        <f>RTM_IEX!M96</f>
        <v>0.05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0.14000000000000001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19.305969999999999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0.99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0.17401414799999998</v>
      </c>
      <c r="AD97">
        <f t="shared" si="4"/>
        <v>20.541955851999997</v>
      </c>
      <c r="AE97">
        <v>0</v>
      </c>
      <c r="AF97" s="24"/>
      <c r="AG97">
        <f t="shared" si="5"/>
        <v>20.541955851999997</v>
      </c>
      <c r="AI97" s="34">
        <f>PXIL!M97</f>
        <v>0</v>
      </c>
      <c r="AJ97" s="34">
        <f>PXIL!S97</f>
        <v>0</v>
      </c>
      <c r="AK97" s="34">
        <f>RTM_IEX!M97</f>
        <v>0.14000000000000001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0.28000000000000003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19.305969999999999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0.17300614799999997</v>
      </c>
      <c r="AD98">
        <f t="shared" si="4"/>
        <v>20.422963851999999</v>
      </c>
      <c r="AE98">
        <v>0</v>
      </c>
      <c r="AF98" s="24"/>
      <c r="AG98">
        <f t="shared" si="5"/>
        <v>20.422963851999999</v>
      </c>
      <c r="AI98" s="34">
        <f>PXIL!M98</f>
        <v>0</v>
      </c>
      <c r="AJ98" s="34">
        <f>PXIL!S98</f>
        <v>0</v>
      </c>
      <c r="AK98" s="34">
        <f>RTM_IEX!M98</f>
        <v>0.13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0.26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0.44736803949999893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2.3152499999999999E-2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4.6130325317999986E-3</v>
      </c>
      <c r="AD99">
        <f t="shared" si="6"/>
        <v>0.54455750696819993</v>
      </c>
      <c r="AE99">
        <f t="shared" ref="AE99:AT99" si="8">SUM(AE3:AE98)/4000</f>
        <v>0</v>
      </c>
      <c r="AG99">
        <f t="shared" si="8"/>
        <v>0.54455750696819993</v>
      </c>
      <c r="AI99">
        <f t="shared" si="8"/>
        <v>0</v>
      </c>
      <c r="AJ99">
        <f t="shared" si="8"/>
        <v>0</v>
      </c>
      <c r="AK99">
        <f t="shared" si="8"/>
        <v>4.6500000000000008E-4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7.8184999999999977E-2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V6" sqref="V6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45434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'[1]22'!B5</f>
        <v>290</v>
      </c>
      <c r="C3" s="16">
        <f>'[1]22'!C5</f>
        <v>0</v>
      </c>
      <c r="D3" s="16">
        <f>'[1]22'!D5</f>
        <v>0</v>
      </c>
      <c r="E3" s="16">
        <f>'[1]22'!E5</f>
        <v>0</v>
      </c>
      <c r="F3" s="15">
        <f>SUM(B3:E3)</f>
        <v>290</v>
      </c>
      <c r="G3" s="15">
        <f>'[1]22'!H5</f>
        <v>290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'[1]22'!B6</f>
        <v>290</v>
      </c>
      <c r="C4" s="16">
        <f>'[1]22'!C6</f>
        <v>0</v>
      </c>
      <c r="D4" s="16">
        <f>'[1]22'!D6</f>
        <v>0</v>
      </c>
      <c r="E4" s="16">
        <f>'[1]22'!E6</f>
        <v>0</v>
      </c>
      <c r="F4" s="15">
        <f>SUM(B4:E4)</f>
        <v>290</v>
      </c>
      <c r="G4" s="15">
        <f>'[1]22'!H6</f>
        <v>290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'[1]22'!B7</f>
        <v>290</v>
      </c>
      <c r="C5" s="16">
        <f>'[1]22'!C7</f>
        <v>0</v>
      </c>
      <c r="D5" s="16">
        <f>'[1]22'!D7</f>
        <v>0</v>
      </c>
      <c r="E5" s="16">
        <f>'[1]22'!E7</f>
        <v>0</v>
      </c>
      <c r="F5" s="15">
        <f t="shared" ref="F5:F68" si="6">SUM(B5:E5)</f>
        <v>290</v>
      </c>
      <c r="G5" s="15">
        <f>'[1]22'!H7</f>
        <v>290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'[1]22'!B8</f>
        <v>290</v>
      </c>
      <c r="C6" s="16">
        <f>'[1]22'!C8</f>
        <v>0</v>
      </c>
      <c r="D6" s="16">
        <f>'[1]22'!D8</f>
        <v>0</v>
      </c>
      <c r="E6" s="16">
        <f>'[1]22'!E8</f>
        <v>0</v>
      </c>
      <c r="F6" s="15">
        <f t="shared" si="6"/>
        <v>290</v>
      </c>
      <c r="G6" s="15">
        <f>'[1]22'!H8</f>
        <v>290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'[1]22'!B9</f>
        <v>290</v>
      </c>
      <c r="C7" s="16">
        <f>'[1]22'!C9</f>
        <v>0</v>
      </c>
      <c r="D7" s="16">
        <f>'[1]22'!D9</f>
        <v>0</v>
      </c>
      <c r="E7" s="16">
        <f>'[1]22'!E9</f>
        <v>0</v>
      </c>
      <c r="F7" s="15">
        <f t="shared" si="6"/>
        <v>290</v>
      </c>
      <c r="G7" s="15">
        <f>'[1]22'!H9</f>
        <v>290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'[1]22'!B10</f>
        <v>290</v>
      </c>
      <c r="C8" s="16">
        <f>'[1]22'!C10</f>
        <v>0</v>
      </c>
      <c r="D8" s="16">
        <f>'[1]22'!D10</f>
        <v>0</v>
      </c>
      <c r="E8" s="16">
        <f>'[1]22'!E10</f>
        <v>0</v>
      </c>
      <c r="F8" s="15">
        <f t="shared" si="6"/>
        <v>290</v>
      </c>
      <c r="G8" s="15">
        <f>'[1]22'!H10</f>
        <v>290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'[1]22'!B11</f>
        <v>290</v>
      </c>
      <c r="C9" s="16">
        <f>'[1]22'!C11</f>
        <v>0</v>
      </c>
      <c r="D9" s="16">
        <f>'[1]22'!D11</f>
        <v>0</v>
      </c>
      <c r="E9" s="16">
        <f>'[1]22'!E11</f>
        <v>0</v>
      </c>
      <c r="F9" s="15">
        <f t="shared" si="6"/>
        <v>290</v>
      </c>
      <c r="G9" s="15">
        <f>'[1]22'!H11</f>
        <v>290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'[1]22'!B12</f>
        <v>290</v>
      </c>
      <c r="C10" s="16">
        <f>'[1]22'!C12</f>
        <v>0</v>
      </c>
      <c r="D10" s="16">
        <f>'[1]22'!D12</f>
        <v>0</v>
      </c>
      <c r="E10" s="16">
        <f>'[1]22'!E12</f>
        <v>0</v>
      </c>
      <c r="F10" s="15">
        <f t="shared" si="6"/>
        <v>290</v>
      </c>
      <c r="G10" s="15">
        <f>'[1]22'!H12</f>
        <v>290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'[1]22'!B13</f>
        <v>290</v>
      </c>
      <c r="C11" s="16">
        <f>'[1]22'!C13</f>
        <v>0</v>
      </c>
      <c r="D11" s="16">
        <f>'[1]22'!D13</f>
        <v>0</v>
      </c>
      <c r="E11" s="16">
        <f>'[1]22'!E13</f>
        <v>0</v>
      </c>
      <c r="F11" s="15">
        <f t="shared" si="6"/>
        <v>290</v>
      </c>
      <c r="G11" s="15">
        <f>'[1]22'!H13</f>
        <v>290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'[1]22'!B14</f>
        <v>290</v>
      </c>
      <c r="C12" s="16">
        <f>'[1]22'!C14</f>
        <v>0</v>
      </c>
      <c r="D12" s="16">
        <f>'[1]22'!D14</f>
        <v>0</v>
      </c>
      <c r="E12" s="16">
        <f>'[1]22'!E14</f>
        <v>0</v>
      </c>
      <c r="F12" s="15">
        <f t="shared" si="6"/>
        <v>290</v>
      </c>
      <c r="G12" s="15">
        <f>'[1]22'!H14</f>
        <v>290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'[1]22'!B15</f>
        <v>290</v>
      </c>
      <c r="C13" s="16">
        <f>'[1]22'!C15</f>
        <v>0</v>
      </c>
      <c r="D13" s="16">
        <f>'[1]22'!D15</f>
        <v>0</v>
      </c>
      <c r="E13" s="16">
        <f>'[1]22'!E15</f>
        <v>0</v>
      </c>
      <c r="F13" s="15">
        <f t="shared" si="6"/>
        <v>290</v>
      </c>
      <c r="G13" s="15">
        <f>'[1]22'!H15</f>
        <v>290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'[1]22'!B16</f>
        <v>290</v>
      </c>
      <c r="C14" s="16">
        <f>'[1]22'!C16</f>
        <v>0</v>
      </c>
      <c r="D14" s="16">
        <f>'[1]22'!D16</f>
        <v>0</v>
      </c>
      <c r="E14" s="16">
        <f>'[1]22'!E16</f>
        <v>0</v>
      </c>
      <c r="F14" s="15">
        <f t="shared" si="6"/>
        <v>290</v>
      </c>
      <c r="G14" s="15">
        <f>'[1]22'!H16</f>
        <v>290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'[1]22'!B17</f>
        <v>290</v>
      </c>
      <c r="C15" s="16">
        <f>'[1]22'!C17</f>
        <v>0</v>
      </c>
      <c r="D15" s="16">
        <f>'[1]22'!D17</f>
        <v>0</v>
      </c>
      <c r="E15" s="16">
        <f>'[1]22'!E17</f>
        <v>0</v>
      </c>
      <c r="F15" s="15">
        <f t="shared" si="6"/>
        <v>290</v>
      </c>
      <c r="G15" s="15">
        <f>'[1]22'!H17</f>
        <v>290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'[1]22'!B18</f>
        <v>290</v>
      </c>
      <c r="C16" s="16">
        <f>'[1]22'!C18</f>
        <v>0</v>
      </c>
      <c r="D16" s="16">
        <f>'[1]22'!D18</f>
        <v>0</v>
      </c>
      <c r="E16" s="16">
        <f>'[1]22'!E18</f>
        <v>0</v>
      </c>
      <c r="F16" s="15">
        <f t="shared" si="6"/>
        <v>290</v>
      </c>
      <c r="G16" s="15">
        <f>'[1]22'!H18</f>
        <v>290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'[1]22'!B19</f>
        <v>290</v>
      </c>
      <c r="C17" s="16">
        <f>'[1]22'!C19</f>
        <v>0</v>
      </c>
      <c r="D17" s="16">
        <f>'[1]22'!D19</f>
        <v>0</v>
      </c>
      <c r="E17" s="16">
        <f>'[1]22'!E19</f>
        <v>0</v>
      </c>
      <c r="F17" s="15">
        <f t="shared" si="6"/>
        <v>290</v>
      </c>
      <c r="G17" s="15">
        <f>'[1]22'!H19</f>
        <v>290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'[1]22'!B20</f>
        <v>290</v>
      </c>
      <c r="C18" s="16">
        <f>'[1]22'!C20</f>
        <v>0</v>
      </c>
      <c r="D18" s="16">
        <f>'[1]22'!D20</f>
        <v>0</v>
      </c>
      <c r="E18" s="16">
        <f>'[1]22'!E20</f>
        <v>0</v>
      </c>
      <c r="F18" s="15">
        <f t="shared" si="6"/>
        <v>290</v>
      </c>
      <c r="G18" s="15">
        <f>'[1]22'!H20</f>
        <v>290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'[1]22'!B21</f>
        <v>290</v>
      </c>
      <c r="C19" s="16">
        <f>'[1]22'!C21</f>
        <v>0</v>
      </c>
      <c r="D19" s="16">
        <f>'[1]22'!D21</f>
        <v>0</v>
      </c>
      <c r="E19" s="16">
        <f>'[1]22'!E21</f>
        <v>0</v>
      </c>
      <c r="F19" s="15">
        <f t="shared" si="6"/>
        <v>290</v>
      </c>
      <c r="G19" s="15">
        <f>'[1]22'!H21</f>
        <v>290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'[1]22'!B22</f>
        <v>290</v>
      </c>
      <c r="C20" s="16">
        <f>'[1]22'!C22</f>
        <v>0</v>
      </c>
      <c r="D20" s="16">
        <f>'[1]22'!D22</f>
        <v>0</v>
      </c>
      <c r="E20" s="16">
        <f>'[1]22'!E22</f>
        <v>0</v>
      </c>
      <c r="F20" s="15">
        <f t="shared" si="6"/>
        <v>290</v>
      </c>
      <c r="G20" s="15">
        <f>'[1]22'!H22</f>
        <v>290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'[1]22'!B23</f>
        <v>290</v>
      </c>
      <c r="C21" s="16">
        <f>'[1]22'!C23</f>
        <v>0</v>
      </c>
      <c r="D21" s="16">
        <f>'[1]22'!D23</f>
        <v>0</v>
      </c>
      <c r="E21" s="16">
        <f>'[1]22'!E23</f>
        <v>0</v>
      </c>
      <c r="F21" s="15">
        <f t="shared" si="6"/>
        <v>290</v>
      </c>
      <c r="G21" s="15">
        <f>'[1]22'!H23</f>
        <v>290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'[1]22'!B24</f>
        <v>290</v>
      </c>
      <c r="C22" s="16">
        <f>'[1]22'!C24</f>
        <v>0</v>
      </c>
      <c r="D22" s="16">
        <f>'[1]22'!D24</f>
        <v>0</v>
      </c>
      <c r="E22" s="16">
        <f>'[1]22'!E24</f>
        <v>0</v>
      </c>
      <c r="F22" s="15">
        <f t="shared" si="6"/>
        <v>290</v>
      </c>
      <c r="G22" s="15">
        <f>'[1]22'!H24</f>
        <v>290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'[1]22'!B25</f>
        <v>290</v>
      </c>
      <c r="C23" s="16">
        <f>'[1]22'!C25</f>
        <v>0</v>
      </c>
      <c r="D23" s="16">
        <f>'[1]22'!D25</f>
        <v>0</v>
      </c>
      <c r="E23" s="16">
        <f>'[1]22'!E25</f>
        <v>0</v>
      </c>
      <c r="F23" s="15">
        <f t="shared" si="6"/>
        <v>290</v>
      </c>
      <c r="G23" s="15">
        <f>'[1]22'!H25</f>
        <v>290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'[1]22'!B26</f>
        <v>290</v>
      </c>
      <c r="C24" s="16">
        <f>'[1]22'!C26</f>
        <v>0</v>
      </c>
      <c r="D24" s="16">
        <f>'[1]22'!D26</f>
        <v>0</v>
      </c>
      <c r="E24" s="16">
        <f>'[1]22'!E26</f>
        <v>0</v>
      </c>
      <c r="F24" s="15">
        <f t="shared" si="6"/>
        <v>290</v>
      </c>
      <c r="G24" s="15">
        <f>'[1]22'!H26</f>
        <v>290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'[1]22'!B27</f>
        <v>290</v>
      </c>
      <c r="C25" s="16">
        <f>'[1]22'!C27</f>
        <v>0</v>
      </c>
      <c r="D25" s="16">
        <f>'[1]22'!D27</f>
        <v>0</v>
      </c>
      <c r="E25" s="16">
        <f>'[1]22'!E27</f>
        <v>0</v>
      </c>
      <c r="F25" s="15">
        <f t="shared" si="6"/>
        <v>290</v>
      </c>
      <c r="G25" s="15">
        <f>'[1]22'!H27</f>
        <v>290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'[1]22'!B28</f>
        <v>290</v>
      </c>
      <c r="C26" s="16">
        <f>'[1]22'!C28</f>
        <v>0</v>
      </c>
      <c r="D26" s="16">
        <f>'[1]22'!D28</f>
        <v>0</v>
      </c>
      <c r="E26" s="16">
        <f>'[1]22'!E28</f>
        <v>0</v>
      </c>
      <c r="F26" s="15">
        <f t="shared" si="6"/>
        <v>290</v>
      </c>
      <c r="G26" s="15">
        <f>'[1]22'!H28</f>
        <v>290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'[1]22'!B29</f>
        <v>290</v>
      </c>
      <c r="C27" s="16">
        <f>'[1]22'!C29</f>
        <v>0</v>
      </c>
      <c r="D27" s="16">
        <f>'[1]22'!D29</f>
        <v>0</v>
      </c>
      <c r="E27" s="16">
        <f>'[1]22'!E29</f>
        <v>0</v>
      </c>
      <c r="F27" s="15">
        <f t="shared" si="6"/>
        <v>290</v>
      </c>
      <c r="G27" s="15">
        <f>'[1]22'!H29</f>
        <v>290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'[1]22'!B30</f>
        <v>290</v>
      </c>
      <c r="C28" s="16">
        <f>'[1]22'!C30</f>
        <v>0</v>
      </c>
      <c r="D28" s="16">
        <f>'[1]22'!D30</f>
        <v>0</v>
      </c>
      <c r="E28" s="16">
        <f>'[1]22'!E30</f>
        <v>0</v>
      </c>
      <c r="F28" s="15">
        <f t="shared" si="6"/>
        <v>290</v>
      </c>
      <c r="G28" s="15">
        <f>'[1]22'!H30</f>
        <v>290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'[1]22'!B31</f>
        <v>290</v>
      </c>
      <c r="C29" s="16">
        <f>'[1]22'!C31</f>
        <v>0</v>
      </c>
      <c r="D29" s="16">
        <f>'[1]22'!D31</f>
        <v>0</v>
      </c>
      <c r="E29" s="16">
        <f>'[1]22'!E31</f>
        <v>0</v>
      </c>
      <c r="F29" s="15">
        <f t="shared" si="6"/>
        <v>290</v>
      </c>
      <c r="G29" s="15">
        <f>'[1]22'!H31</f>
        <v>290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'[1]22'!B32</f>
        <v>290</v>
      </c>
      <c r="C30" s="16">
        <f>'[1]22'!C32</f>
        <v>0</v>
      </c>
      <c r="D30" s="16">
        <f>'[1]22'!D32</f>
        <v>0</v>
      </c>
      <c r="E30" s="16">
        <f>'[1]22'!E32</f>
        <v>0</v>
      </c>
      <c r="F30" s="15">
        <f t="shared" si="6"/>
        <v>290</v>
      </c>
      <c r="G30" s="15">
        <f>'[1]22'!H32</f>
        <v>290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'[1]22'!B33</f>
        <v>290</v>
      </c>
      <c r="C31" s="16">
        <f>'[1]22'!C33</f>
        <v>0</v>
      </c>
      <c r="D31" s="16">
        <f>'[1]22'!D33</f>
        <v>0</v>
      </c>
      <c r="E31" s="16">
        <f>'[1]22'!E33</f>
        <v>0</v>
      </c>
      <c r="F31" s="15">
        <f t="shared" si="6"/>
        <v>290</v>
      </c>
      <c r="G31" s="15">
        <f>'[1]22'!H33</f>
        <v>290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'[1]22'!B34</f>
        <v>290</v>
      </c>
      <c r="C32" s="16">
        <f>'[1]22'!C34</f>
        <v>0</v>
      </c>
      <c r="D32" s="16">
        <f>'[1]22'!D34</f>
        <v>0</v>
      </c>
      <c r="E32" s="16">
        <f>'[1]22'!E34</f>
        <v>0</v>
      </c>
      <c r="F32" s="15">
        <f t="shared" si="6"/>
        <v>290</v>
      </c>
      <c r="G32" s="15">
        <f>'[1]22'!H34</f>
        <v>290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'[1]22'!B35</f>
        <v>290</v>
      </c>
      <c r="C33" s="16">
        <f>'[1]22'!C35</f>
        <v>0</v>
      </c>
      <c r="D33" s="16">
        <f>'[1]22'!D35</f>
        <v>0</v>
      </c>
      <c r="E33" s="16">
        <f>'[1]22'!E35</f>
        <v>0</v>
      </c>
      <c r="F33" s="15">
        <f t="shared" si="6"/>
        <v>290</v>
      </c>
      <c r="G33" s="15">
        <f>'[1]22'!H35</f>
        <v>290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'[1]22'!B36</f>
        <v>290</v>
      </c>
      <c r="C34" s="16">
        <f>'[1]22'!C36</f>
        <v>0</v>
      </c>
      <c r="D34" s="16">
        <f>'[1]22'!D36</f>
        <v>0</v>
      </c>
      <c r="E34" s="16">
        <f>'[1]22'!E36</f>
        <v>0</v>
      </c>
      <c r="F34" s="15">
        <f t="shared" si="6"/>
        <v>290</v>
      </c>
      <c r="G34" s="15">
        <f>'[1]22'!H36</f>
        <v>290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'[1]22'!B37</f>
        <v>290</v>
      </c>
      <c r="C35" s="16">
        <f>'[1]22'!C37</f>
        <v>0</v>
      </c>
      <c r="D35" s="16">
        <f>'[1]22'!D37</f>
        <v>0</v>
      </c>
      <c r="E35" s="16">
        <f>'[1]22'!E37</f>
        <v>0</v>
      </c>
      <c r="F35" s="15">
        <f t="shared" si="6"/>
        <v>290</v>
      </c>
      <c r="G35" s="15">
        <f>'[1]22'!H37</f>
        <v>290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'[1]22'!B38</f>
        <v>290</v>
      </c>
      <c r="C36" s="16">
        <f>'[1]22'!C38</f>
        <v>0</v>
      </c>
      <c r="D36" s="16">
        <f>'[1]22'!D38</f>
        <v>0</v>
      </c>
      <c r="E36" s="16">
        <f>'[1]22'!E38</f>
        <v>0</v>
      </c>
      <c r="F36" s="15">
        <f t="shared" si="6"/>
        <v>290</v>
      </c>
      <c r="G36" s="15">
        <f>'[1]22'!H38</f>
        <v>290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'[1]22'!B39</f>
        <v>290</v>
      </c>
      <c r="C37" s="16">
        <f>'[1]22'!C39</f>
        <v>0</v>
      </c>
      <c r="D37" s="16">
        <f>'[1]22'!D39</f>
        <v>0</v>
      </c>
      <c r="E37" s="16">
        <f>'[1]22'!E39</f>
        <v>0</v>
      </c>
      <c r="F37" s="15">
        <f t="shared" si="6"/>
        <v>290</v>
      </c>
      <c r="G37" s="15">
        <f>'[1]22'!H39</f>
        <v>290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'[1]22'!B40</f>
        <v>290</v>
      </c>
      <c r="C38" s="16">
        <f>'[1]22'!C40</f>
        <v>0</v>
      </c>
      <c r="D38" s="16">
        <f>'[1]22'!D40</f>
        <v>0</v>
      </c>
      <c r="E38" s="16">
        <f>'[1]22'!E40</f>
        <v>0</v>
      </c>
      <c r="F38" s="15">
        <f t="shared" si="6"/>
        <v>290</v>
      </c>
      <c r="G38" s="15">
        <f>'[1]22'!H40</f>
        <v>290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'[1]22'!B41</f>
        <v>290</v>
      </c>
      <c r="C39" s="16">
        <f>'[1]22'!C41</f>
        <v>0</v>
      </c>
      <c r="D39" s="16">
        <f>'[1]22'!D41</f>
        <v>0</v>
      </c>
      <c r="E39" s="16">
        <f>'[1]22'!E41</f>
        <v>0</v>
      </c>
      <c r="F39" s="15">
        <f t="shared" si="6"/>
        <v>290</v>
      </c>
      <c r="G39" s="15">
        <f>'[1]22'!H41</f>
        <v>290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'[1]22'!B42</f>
        <v>290</v>
      </c>
      <c r="C40" s="16">
        <f>'[1]22'!C42</f>
        <v>0</v>
      </c>
      <c r="D40" s="16">
        <f>'[1]22'!D42</f>
        <v>0</v>
      </c>
      <c r="E40" s="16">
        <f>'[1]22'!E42</f>
        <v>0</v>
      </c>
      <c r="F40" s="15">
        <f t="shared" si="6"/>
        <v>290</v>
      </c>
      <c r="G40" s="15">
        <f>'[1]22'!H42</f>
        <v>290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'[1]22'!B43</f>
        <v>290</v>
      </c>
      <c r="C41" s="16">
        <f>'[1]22'!C43</f>
        <v>0</v>
      </c>
      <c r="D41" s="16">
        <f>'[1]22'!D43</f>
        <v>0</v>
      </c>
      <c r="E41" s="16">
        <f>'[1]22'!E43</f>
        <v>0</v>
      </c>
      <c r="F41" s="15">
        <f t="shared" si="6"/>
        <v>290</v>
      </c>
      <c r="G41" s="15">
        <f>'[1]22'!H43</f>
        <v>290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'[1]22'!B44</f>
        <v>290</v>
      </c>
      <c r="C42" s="16">
        <f>'[1]22'!C44</f>
        <v>0</v>
      </c>
      <c r="D42" s="16">
        <f>'[1]22'!D44</f>
        <v>0</v>
      </c>
      <c r="E42" s="16">
        <f>'[1]22'!E44</f>
        <v>0</v>
      </c>
      <c r="F42" s="15">
        <f t="shared" si="6"/>
        <v>290</v>
      </c>
      <c r="G42" s="15">
        <f>'[1]22'!H44</f>
        <v>290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'[1]22'!B45</f>
        <v>290</v>
      </c>
      <c r="C43" s="16">
        <f>'[1]22'!C45</f>
        <v>0</v>
      </c>
      <c r="D43" s="16">
        <f>'[1]22'!D45</f>
        <v>0</v>
      </c>
      <c r="E43" s="16">
        <f>'[1]22'!E45</f>
        <v>0</v>
      </c>
      <c r="F43" s="15">
        <f t="shared" si="6"/>
        <v>290</v>
      </c>
      <c r="G43" s="15">
        <f>'[1]22'!H45</f>
        <v>290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'[1]22'!B46</f>
        <v>290</v>
      </c>
      <c r="C44" s="16">
        <f>'[1]22'!C46</f>
        <v>0</v>
      </c>
      <c r="D44" s="16">
        <f>'[1]22'!D46</f>
        <v>0</v>
      </c>
      <c r="E44" s="16">
        <f>'[1]22'!E46</f>
        <v>0</v>
      </c>
      <c r="F44" s="15">
        <f t="shared" si="6"/>
        <v>290</v>
      </c>
      <c r="G44" s="15">
        <f>'[1]22'!H46</f>
        <v>290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'[1]22'!B47</f>
        <v>290</v>
      </c>
      <c r="C45" s="16">
        <f>'[1]22'!C47</f>
        <v>0</v>
      </c>
      <c r="D45" s="16">
        <f>'[1]22'!D47</f>
        <v>0</v>
      </c>
      <c r="E45" s="16">
        <f>'[1]22'!E47</f>
        <v>0</v>
      </c>
      <c r="F45" s="15">
        <f t="shared" si="6"/>
        <v>290</v>
      </c>
      <c r="G45" s="15">
        <f>'[1]22'!H47</f>
        <v>290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'[1]22'!B48</f>
        <v>290</v>
      </c>
      <c r="C46" s="16">
        <f>'[1]22'!C48</f>
        <v>0</v>
      </c>
      <c r="D46" s="16">
        <f>'[1]22'!D48</f>
        <v>0</v>
      </c>
      <c r="E46" s="16">
        <f>'[1]22'!E48</f>
        <v>0</v>
      </c>
      <c r="F46" s="15">
        <f t="shared" si="6"/>
        <v>290</v>
      </c>
      <c r="G46" s="15">
        <f>'[1]22'!H48</f>
        <v>290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'[1]22'!B49</f>
        <v>290</v>
      </c>
      <c r="C47" s="16">
        <f>'[1]22'!C49</f>
        <v>0</v>
      </c>
      <c r="D47" s="16">
        <f>'[1]22'!D49</f>
        <v>0</v>
      </c>
      <c r="E47" s="16">
        <f>'[1]22'!E49</f>
        <v>0</v>
      </c>
      <c r="F47" s="15">
        <f t="shared" si="6"/>
        <v>290</v>
      </c>
      <c r="G47" s="15">
        <f>'[1]22'!H49</f>
        <v>290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'[1]22'!B50</f>
        <v>290</v>
      </c>
      <c r="C48" s="16">
        <f>'[1]22'!C50</f>
        <v>0</v>
      </c>
      <c r="D48" s="16">
        <f>'[1]22'!D50</f>
        <v>0</v>
      </c>
      <c r="E48" s="16">
        <f>'[1]22'!E50</f>
        <v>0</v>
      </c>
      <c r="F48" s="15">
        <f t="shared" si="6"/>
        <v>290</v>
      </c>
      <c r="G48" s="15">
        <f>'[1]22'!H50</f>
        <v>290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'[1]22'!B51</f>
        <v>290</v>
      </c>
      <c r="C49" s="16">
        <f>'[1]22'!C51</f>
        <v>0</v>
      </c>
      <c r="D49" s="16">
        <f>'[1]22'!D51</f>
        <v>0</v>
      </c>
      <c r="E49" s="16">
        <f>'[1]22'!E51</f>
        <v>0</v>
      </c>
      <c r="F49" s="15">
        <f t="shared" si="6"/>
        <v>290</v>
      </c>
      <c r="G49" s="15">
        <f>'[1]22'!H51</f>
        <v>290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'[1]22'!B52</f>
        <v>290</v>
      </c>
      <c r="C50" s="16">
        <f>'[1]22'!C52</f>
        <v>0</v>
      </c>
      <c r="D50" s="16">
        <f>'[1]22'!D52</f>
        <v>0</v>
      </c>
      <c r="E50" s="16">
        <f>'[1]22'!E52</f>
        <v>0</v>
      </c>
      <c r="F50" s="15">
        <f t="shared" si="6"/>
        <v>290</v>
      </c>
      <c r="G50" s="15">
        <f>'[1]22'!H52</f>
        <v>290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'[1]22'!B53</f>
        <v>290</v>
      </c>
      <c r="C51" s="16">
        <f>'[1]22'!C53</f>
        <v>0</v>
      </c>
      <c r="D51" s="16">
        <f>'[1]22'!D53</f>
        <v>0</v>
      </c>
      <c r="E51" s="16">
        <f>'[1]22'!E53</f>
        <v>0</v>
      </c>
      <c r="F51" s="15">
        <f t="shared" si="6"/>
        <v>290</v>
      </c>
      <c r="G51" s="15">
        <f>'[1]22'!H53</f>
        <v>290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'[1]22'!B54</f>
        <v>290</v>
      </c>
      <c r="C52" s="16">
        <f>'[1]22'!C54</f>
        <v>0</v>
      </c>
      <c r="D52" s="16">
        <f>'[1]22'!D54</f>
        <v>0</v>
      </c>
      <c r="E52" s="16">
        <f>'[1]22'!E54</f>
        <v>0</v>
      </c>
      <c r="F52" s="15">
        <f t="shared" si="6"/>
        <v>290</v>
      </c>
      <c r="G52" s="15">
        <f>'[1]22'!H54</f>
        <v>290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'[1]22'!B55</f>
        <v>290</v>
      </c>
      <c r="C53" s="16">
        <f>'[1]22'!C55</f>
        <v>0</v>
      </c>
      <c r="D53" s="16">
        <f>'[1]22'!D55</f>
        <v>0</v>
      </c>
      <c r="E53" s="16">
        <f>'[1]22'!E55</f>
        <v>0</v>
      </c>
      <c r="F53" s="15">
        <f t="shared" si="6"/>
        <v>290</v>
      </c>
      <c r="G53" s="15">
        <f>'[1]22'!H55</f>
        <v>290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'[1]22'!B56</f>
        <v>290</v>
      </c>
      <c r="C54" s="16">
        <f>'[1]22'!C56</f>
        <v>0</v>
      </c>
      <c r="D54" s="16">
        <f>'[1]22'!D56</f>
        <v>0</v>
      </c>
      <c r="E54" s="16">
        <f>'[1]22'!E56</f>
        <v>0</v>
      </c>
      <c r="F54" s="15">
        <f t="shared" si="6"/>
        <v>290</v>
      </c>
      <c r="G54" s="15">
        <f>'[1]22'!H56</f>
        <v>290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'[1]22'!B57</f>
        <v>290</v>
      </c>
      <c r="C55" s="16">
        <f>'[1]22'!C57</f>
        <v>0</v>
      </c>
      <c r="D55" s="16">
        <f>'[1]22'!D57</f>
        <v>0</v>
      </c>
      <c r="E55" s="16">
        <f>'[1]22'!E57</f>
        <v>0</v>
      </c>
      <c r="F55" s="15">
        <f t="shared" si="6"/>
        <v>290</v>
      </c>
      <c r="G55" s="15">
        <f>'[1]22'!H57</f>
        <v>290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'[1]22'!B58</f>
        <v>290</v>
      </c>
      <c r="C56" s="16">
        <f>'[1]22'!C58</f>
        <v>0</v>
      </c>
      <c r="D56" s="16">
        <f>'[1]22'!D58</f>
        <v>0</v>
      </c>
      <c r="E56" s="16">
        <f>'[1]22'!E58</f>
        <v>0</v>
      </c>
      <c r="F56" s="15">
        <f t="shared" si="6"/>
        <v>290</v>
      </c>
      <c r="G56" s="15">
        <f>'[1]22'!H58</f>
        <v>290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'[1]22'!B59</f>
        <v>290</v>
      </c>
      <c r="C57" s="16">
        <f>'[1]22'!C59</f>
        <v>0</v>
      </c>
      <c r="D57" s="16">
        <f>'[1]22'!D59</f>
        <v>0</v>
      </c>
      <c r="E57" s="16">
        <f>'[1]22'!E59</f>
        <v>0</v>
      </c>
      <c r="F57" s="15">
        <f t="shared" si="6"/>
        <v>290</v>
      </c>
      <c r="G57" s="15">
        <f>'[1]22'!H59</f>
        <v>290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'[1]22'!B60</f>
        <v>290</v>
      </c>
      <c r="C58" s="16">
        <f>'[1]22'!C60</f>
        <v>0</v>
      </c>
      <c r="D58" s="16">
        <f>'[1]22'!D60</f>
        <v>0</v>
      </c>
      <c r="E58" s="16">
        <f>'[1]22'!E60</f>
        <v>0</v>
      </c>
      <c r="F58" s="15">
        <f t="shared" si="6"/>
        <v>290</v>
      </c>
      <c r="G58" s="15">
        <f>'[1]22'!H60</f>
        <v>290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'[1]22'!B61</f>
        <v>290</v>
      </c>
      <c r="C59" s="16">
        <f>'[1]22'!C61</f>
        <v>0</v>
      </c>
      <c r="D59" s="16">
        <f>'[1]22'!D61</f>
        <v>0</v>
      </c>
      <c r="E59" s="16">
        <f>'[1]22'!E61</f>
        <v>0</v>
      </c>
      <c r="F59" s="15">
        <f t="shared" si="6"/>
        <v>290</v>
      </c>
      <c r="G59" s="15">
        <f>'[1]22'!H61</f>
        <v>290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'[1]22'!B62</f>
        <v>290</v>
      </c>
      <c r="C60" s="16">
        <f>'[1]22'!C62</f>
        <v>0</v>
      </c>
      <c r="D60" s="16">
        <f>'[1]22'!D62</f>
        <v>0</v>
      </c>
      <c r="E60" s="16">
        <f>'[1]22'!E62</f>
        <v>0</v>
      </c>
      <c r="F60" s="15">
        <f t="shared" si="6"/>
        <v>290</v>
      </c>
      <c r="G60" s="15">
        <f>'[1]22'!H62</f>
        <v>290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'[1]22'!B63</f>
        <v>290</v>
      </c>
      <c r="C61" s="16">
        <f>'[1]22'!C63</f>
        <v>0</v>
      </c>
      <c r="D61" s="16">
        <f>'[1]22'!D63</f>
        <v>0</v>
      </c>
      <c r="E61" s="16">
        <f>'[1]22'!E63</f>
        <v>0</v>
      </c>
      <c r="F61" s="15">
        <f t="shared" si="6"/>
        <v>290</v>
      </c>
      <c r="G61" s="15">
        <f>'[1]22'!H63</f>
        <v>290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'[1]22'!B64</f>
        <v>290</v>
      </c>
      <c r="C62" s="16">
        <f>'[1]22'!C64</f>
        <v>0</v>
      </c>
      <c r="D62" s="16">
        <f>'[1]22'!D64</f>
        <v>0</v>
      </c>
      <c r="E62" s="16">
        <f>'[1]22'!E64</f>
        <v>0</v>
      </c>
      <c r="F62" s="15">
        <f t="shared" si="6"/>
        <v>290</v>
      </c>
      <c r="G62" s="15">
        <f>'[1]22'!H64</f>
        <v>290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'[1]22'!B65</f>
        <v>290</v>
      </c>
      <c r="C63" s="16">
        <f>'[1]22'!C65</f>
        <v>0</v>
      </c>
      <c r="D63" s="16">
        <f>'[1]22'!D65</f>
        <v>0</v>
      </c>
      <c r="E63" s="16">
        <f>'[1]22'!E65</f>
        <v>0</v>
      </c>
      <c r="F63" s="15">
        <f t="shared" si="6"/>
        <v>290</v>
      </c>
      <c r="G63" s="15">
        <f>'[1]22'!H65</f>
        <v>290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'[1]22'!B66</f>
        <v>290</v>
      </c>
      <c r="C64" s="16">
        <f>'[1]22'!C66</f>
        <v>0</v>
      </c>
      <c r="D64" s="16">
        <f>'[1]22'!D66</f>
        <v>0</v>
      </c>
      <c r="E64" s="16">
        <f>'[1]22'!E66</f>
        <v>0</v>
      </c>
      <c r="F64" s="15">
        <f t="shared" si="6"/>
        <v>290</v>
      </c>
      <c r="G64" s="15">
        <f>'[1]22'!H66</f>
        <v>290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'[1]22'!B67</f>
        <v>290</v>
      </c>
      <c r="C65" s="16">
        <f>'[1]22'!C67</f>
        <v>0</v>
      </c>
      <c r="D65" s="16">
        <f>'[1]22'!D67</f>
        <v>0</v>
      </c>
      <c r="E65" s="16">
        <f>'[1]22'!E67</f>
        <v>0</v>
      </c>
      <c r="F65" s="15">
        <f t="shared" si="6"/>
        <v>290</v>
      </c>
      <c r="G65" s="15">
        <f>'[1]22'!H67</f>
        <v>290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'[1]22'!B68</f>
        <v>290</v>
      </c>
      <c r="C66" s="16">
        <f>'[1]22'!C68</f>
        <v>0</v>
      </c>
      <c r="D66" s="16">
        <f>'[1]22'!D68</f>
        <v>0</v>
      </c>
      <c r="E66" s="16">
        <f>'[1]22'!E68</f>
        <v>0</v>
      </c>
      <c r="F66" s="15">
        <f t="shared" si="6"/>
        <v>290</v>
      </c>
      <c r="G66" s="15">
        <f>'[1]22'!H68</f>
        <v>290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'[1]22'!B69</f>
        <v>290</v>
      </c>
      <c r="C67" s="16">
        <f>'[1]22'!C69</f>
        <v>0</v>
      </c>
      <c r="D67" s="16">
        <f>'[1]22'!D69</f>
        <v>0</v>
      </c>
      <c r="E67" s="16">
        <f>'[1]22'!E69</f>
        <v>0</v>
      </c>
      <c r="F67" s="15">
        <f t="shared" si="6"/>
        <v>290</v>
      </c>
      <c r="G67" s="15">
        <f>'[1]22'!H69</f>
        <v>290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'[1]22'!B70</f>
        <v>290</v>
      </c>
      <c r="C68" s="16">
        <f>'[1]22'!C70</f>
        <v>0</v>
      </c>
      <c r="D68" s="16">
        <f>'[1]22'!D70</f>
        <v>0</v>
      </c>
      <c r="E68" s="16">
        <f>'[1]22'!E70</f>
        <v>0</v>
      </c>
      <c r="F68" s="15">
        <f t="shared" si="6"/>
        <v>290</v>
      </c>
      <c r="G68" s="15">
        <f>'[1]22'!H70</f>
        <v>290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'[1]22'!B71</f>
        <v>290</v>
      </c>
      <c r="C69" s="16">
        <f>'[1]22'!C71</f>
        <v>0</v>
      </c>
      <c r="D69" s="16">
        <f>'[1]22'!D71</f>
        <v>0</v>
      </c>
      <c r="E69" s="16">
        <f>'[1]22'!E71</f>
        <v>0</v>
      </c>
      <c r="F69" s="15">
        <f t="shared" ref="F69:F98" si="17">SUM(B69:E69)</f>
        <v>290</v>
      </c>
      <c r="G69" s="15">
        <f>'[1]22'!H71</f>
        <v>290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'[1]22'!B72</f>
        <v>290</v>
      </c>
      <c r="C70" s="16">
        <f>'[1]22'!C72</f>
        <v>0</v>
      </c>
      <c r="D70" s="16">
        <f>'[1]22'!D72</f>
        <v>0</v>
      </c>
      <c r="E70" s="16">
        <f>'[1]22'!E72</f>
        <v>0</v>
      </c>
      <c r="F70" s="15">
        <f t="shared" si="17"/>
        <v>290</v>
      </c>
      <c r="G70" s="15">
        <f>'[1]22'!H72</f>
        <v>290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'[1]22'!B73</f>
        <v>290</v>
      </c>
      <c r="C71" s="16">
        <f>'[1]22'!C73</f>
        <v>0</v>
      </c>
      <c r="D71" s="16">
        <f>'[1]22'!D73</f>
        <v>0</v>
      </c>
      <c r="E71" s="16">
        <f>'[1]22'!E73</f>
        <v>0</v>
      </c>
      <c r="F71" s="15">
        <f t="shared" si="17"/>
        <v>290</v>
      </c>
      <c r="G71" s="15">
        <f>'[1]22'!H73</f>
        <v>290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'[1]22'!B74</f>
        <v>290</v>
      </c>
      <c r="C72" s="16">
        <f>'[1]22'!C74</f>
        <v>0</v>
      </c>
      <c r="D72" s="16">
        <f>'[1]22'!D74</f>
        <v>0</v>
      </c>
      <c r="E72" s="16">
        <f>'[1]22'!E74</f>
        <v>0</v>
      </c>
      <c r="F72" s="15">
        <f t="shared" si="17"/>
        <v>290</v>
      </c>
      <c r="G72" s="15">
        <f>'[1]22'!H74</f>
        <v>290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'[1]22'!B75</f>
        <v>290</v>
      </c>
      <c r="C73" s="16">
        <f>'[1]22'!C75</f>
        <v>0</v>
      </c>
      <c r="D73" s="16">
        <f>'[1]22'!D75</f>
        <v>0</v>
      </c>
      <c r="E73" s="16">
        <f>'[1]22'!E75</f>
        <v>0</v>
      </c>
      <c r="F73" s="15">
        <f t="shared" si="17"/>
        <v>290</v>
      </c>
      <c r="G73" s="15">
        <f>'[1]22'!H75</f>
        <v>290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'[1]22'!B76</f>
        <v>290</v>
      </c>
      <c r="C74" s="16">
        <f>'[1]22'!C76</f>
        <v>0</v>
      </c>
      <c r="D74" s="16">
        <f>'[1]22'!D76</f>
        <v>0</v>
      </c>
      <c r="E74" s="16">
        <f>'[1]22'!E76</f>
        <v>0</v>
      </c>
      <c r="F74" s="15">
        <f t="shared" si="17"/>
        <v>290</v>
      </c>
      <c r="G74" s="15">
        <f>'[1]22'!H76</f>
        <v>290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'[1]22'!B77</f>
        <v>290</v>
      </c>
      <c r="C75" s="16">
        <f>'[1]22'!C77</f>
        <v>0</v>
      </c>
      <c r="D75" s="16">
        <f>'[1]22'!D77</f>
        <v>0</v>
      </c>
      <c r="E75" s="16">
        <f>'[1]22'!E77</f>
        <v>0</v>
      </c>
      <c r="F75" s="15">
        <f t="shared" si="17"/>
        <v>290</v>
      </c>
      <c r="G75" s="15">
        <f>'[1]22'!H77</f>
        <v>290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'[1]22'!B78</f>
        <v>290</v>
      </c>
      <c r="C76" s="16">
        <f>'[1]22'!C78</f>
        <v>0</v>
      </c>
      <c r="D76" s="16">
        <f>'[1]22'!D78</f>
        <v>0</v>
      </c>
      <c r="E76" s="16">
        <f>'[1]22'!E78</f>
        <v>0</v>
      </c>
      <c r="F76" s="15">
        <f t="shared" si="17"/>
        <v>290</v>
      </c>
      <c r="G76" s="15">
        <f>'[1]22'!H78</f>
        <v>290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'[1]22'!B79</f>
        <v>290</v>
      </c>
      <c r="C77" s="16">
        <f>'[1]22'!C79</f>
        <v>0</v>
      </c>
      <c r="D77" s="16">
        <f>'[1]22'!D79</f>
        <v>0</v>
      </c>
      <c r="E77" s="16">
        <f>'[1]22'!E79</f>
        <v>0</v>
      </c>
      <c r="F77" s="15">
        <f t="shared" si="17"/>
        <v>290</v>
      </c>
      <c r="G77" s="15">
        <f>'[1]22'!H79</f>
        <v>290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'[1]22'!B80</f>
        <v>290</v>
      </c>
      <c r="C78" s="16">
        <f>'[1]22'!C80</f>
        <v>0</v>
      </c>
      <c r="D78" s="16">
        <f>'[1]22'!D80</f>
        <v>0</v>
      </c>
      <c r="E78" s="16">
        <f>'[1]22'!E80</f>
        <v>0</v>
      </c>
      <c r="F78" s="15">
        <f t="shared" si="17"/>
        <v>290</v>
      </c>
      <c r="G78" s="15">
        <f>'[1]22'!H80</f>
        <v>290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'[1]22'!B81</f>
        <v>290</v>
      </c>
      <c r="C79" s="16">
        <f>'[1]22'!C81</f>
        <v>0</v>
      </c>
      <c r="D79" s="16">
        <f>'[1]22'!D81</f>
        <v>0</v>
      </c>
      <c r="E79" s="16">
        <f>'[1]22'!E81</f>
        <v>0</v>
      </c>
      <c r="F79" s="15">
        <f t="shared" si="17"/>
        <v>290</v>
      </c>
      <c r="G79" s="15">
        <f>'[1]22'!H81</f>
        <v>290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'[1]22'!B82</f>
        <v>290</v>
      </c>
      <c r="C80" s="16">
        <f>'[1]22'!C82</f>
        <v>0</v>
      </c>
      <c r="D80" s="16">
        <f>'[1]22'!D82</f>
        <v>0</v>
      </c>
      <c r="E80" s="16">
        <f>'[1]22'!E82</f>
        <v>0</v>
      </c>
      <c r="F80" s="15">
        <f t="shared" si="17"/>
        <v>290</v>
      </c>
      <c r="G80" s="15">
        <f>'[1]22'!H82</f>
        <v>290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'[1]22'!B83</f>
        <v>290</v>
      </c>
      <c r="C81" s="16">
        <f>'[1]22'!C83</f>
        <v>0</v>
      </c>
      <c r="D81" s="16">
        <f>'[1]22'!D83</f>
        <v>0</v>
      </c>
      <c r="E81" s="16">
        <f>'[1]22'!E83</f>
        <v>0</v>
      </c>
      <c r="F81" s="15">
        <f t="shared" si="17"/>
        <v>290</v>
      </c>
      <c r="G81" s="15">
        <f>'[1]22'!H83</f>
        <v>290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'[1]22'!B84</f>
        <v>290</v>
      </c>
      <c r="C82" s="16">
        <f>'[1]22'!C84</f>
        <v>0</v>
      </c>
      <c r="D82" s="16">
        <f>'[1]22'!D84</f>
        <v>0</v>
      </c>
      <c r="E82" s="16">
        <f>'[1]22'!E84</f>
        <v>0</v>
      </c>
      <c r="F82" s="15">
        <f t="shared" si="17"/>
        <v>290</v>
      </c>
      <c r="G82" s="15">
        <f>'[1]22'!H84</f>
        <v>290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'[1]22'!B85</f>
        <v>290</v>
      </c>
      <c r="C83" s="16">
        <f>'[1]22'!C85</f>
        <v>0</v>
      </c>
      <c r="D83" s="16">
        <f>'[1]22'!D85</f>
        <v>0</v>
      </c>
      <c r="E83" s="16">
        <f>'[1]22'!E85</f>
        <v>0</v>
      </c>
      <c r="F83" s="15">
        <f t="shared" si="17"/>
        <v>290</v>
      </c>
      <c r="G83" s="15">
        <f>'[1]22'!H85</f>
        <v>290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'[1]22'!B86</f>
        <v>290</v>
      </c>
      <c r="C84" s="16">
        <f>'[1]22'!C86</f>
        <v>0</v>
      </c>
      <c r="D84" s="16">
        <f>'[1]22'!D86</f>
        <v>0</v>
      </c>
      <c r="E84" s="16">
        <f>'[1]22'!E86</f>
        <v>0</v>
      </c>
      <c r="F84" s="15">
        <f t="shared" si="17"/>
        <v>290</v>
      </c>
      <c r="G84" s="15">
        <f>'[1]22'!H86</f>
        <v>290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'[1]22'!B87</f>
        <v>290</v>
      </c>
      <c r="C85" s="16">
        <f>'[1]22'!C87</f>
        <v>0</v>
      </c>
      <c r="D85" s="16">
        <f>'[1]22'!D87</f>
        <v>0</v>
      </c>
      <c r="E85" s="16">
        <f>'[1]22'!E87</f>
        <v>0</v>
      </c>
      <c r="F85" s="15">
        <f t="shared" si="17"/>
        <v>290</v>
      </c>
      <c r="G85" s="15">
        <f>'[1]22'!H87</f>
        <v>290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'[1]22'!B88</f>
        <v>290</v>
      </c>
      <c r="C86" s="16">
        <f>'[1]22'!C88</f>
        <v>0</v>
      </c>
      <c r="D86" s="16">
        <f>'[1]22'!D88</f>
        <v>0</v>
      </c>
      <c r="E86" s="16">
        <f>'[1]22'!E88</f>
        <v>0</v>
      </c>
      <c r="F86" s="15">
        <f t="shared" si="17"/>
        <v>290</v>
      </c>
      <c r="G86" s="15">
        <f>'[1]22'!H88</f>
        <v>290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'[1]22'!B89</f>
        <v>290</v>
      </c>
      <c r="C87" s="16">
        <f>'[1]22'!C89</f>
        <v>0</v>
      </c>
      <c r="D87" s="16">
        <f>'[1]22'!D89</f>
        <v>0</v>
      </c>
      <c r="E87" s="16">
        <f>'[1]22'!E89</f>
        <v>0</v>
      </c>
      <c r="F87" s="15">
        <f t="shared" si="17"/>
        <v>290</v>
      </c>
      <c r="G87" s="15">
        <f>'[1]22'!H89</f>
        <v>290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'[1]22'!B90</f>
        <v>290</v>
      </c>
      <c r="C88" s="16">
        <f>'[1]22'!C90</f>
        <v>0</v>
      </c>
      <c r="D88" s="16">
        <f>'[1]22'!D90</f>
        <v>0</v>
      </c>
      <c r="E88" s="16">
        <f>'[1]22'!E90</f>
        <v>0</v>
      </c>
      <c r="F88" s="15">
        <f t="shared" si="17"/>
        <v>290</v>
      </c>
      <c r="G88" s="15">
        <f>'[1]22'!H90</f>
        <v>290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'[1]22'!B91</f>
        <v>290</v>
      </c>
      <c r="C89" s="16">
        <f>'[1]22'!C91</f>
        <v>0</v>
      </c>
      <c r="D89" s="16">
        <f>'[1]22'!D91</f>
        <v>0</v>
      </c>
      <c r="E89" s="16">
        <f>'[1]22'!E91</f>
        <v>0</v>
      </c>
      <c r="F89" s="15">
        <f t="shared" si="17"/>
        <v>290</v>
      </c>
      <c r="G89" s="15">
        <f>'[1]22'!H91</f>
        <v>290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'[1]22'!B92</f>
        <v>290</v>
      </c>
      <c r="C90" s="16">
        <f>'[1]22'!C92</f>
        <v>0</v>
      </c>
      <c r="D90" s="16">
        <f>'[1]22'!D92</f>
        <v>0</v>
      </c>
      <c r="E90" s="16">
        <f>'[1]22'!E92</f>
        <v>0</v>
      </c>
      <c r="F90" s="15">
        <f t="shared" si="17"/>
        <v>290</v>
      </c>
      <c r="G90" s="15">
        <f>'[1]22'!H92</f>
        <v>290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'[1]22'!B93</f>
        <v>290</v>
      </c>
      <c r="C91" s="16">
        <f>'[1]22'!C93</f>
        <v>0</v>
      </c>
      <c r="D91" s="16">
        <f>'[1]22'!D93</f>
        <v>0</v>
      </c>
      <c r="E91" s="16">
        <f>'[1]22'!E93</f>
        <v>0</v>
      </c>
      <c r="F91" s="15">
        <f t="shared" si="17"/>
        <v>290</v>
      </c>
      <c r="G91" s="15">
        <f>'[1]22'!H93</f>
        <v>290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'[1]22'!B94</f>
        <v>290</v>
      </c>
      <c r="C92" s="16">
        <f>'[1]22'!C94</f>
        <v>0</v>
      </c>
      <c r="D92" s="16">
        <f>'[1]22'!D94</f>
        <v>0</v>
      </c>
      <c r="E92" s="16">
        <f>'[1]22'!E94</f>
        <v>0</v>
      </c>
      <c r="F92" s="15">
        <f t="shared" si="17"/>
        <v>290</v>
      </c>
      <c r="G92" s="15">
        <f>'[1]22'!H94</f>
        <v>290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'[1]22'!B95</f>
        <v>290</v>
      </c>
      <c r="C93" s="16">
        <f>'[1]22'!C95</f>
        <v>0</v>
      </c>
      <c r="D93" s="16">
        <f>'[1]22'!D95</f>
        <v>0</v>
      </c>
      <c r="E93" s="16">
        <f>'[1]22'!E95</f>
        <v>0</v>
      </c>
      <c r="F93" s="15">
        <f t="shared" si="17"/>
        <v>290</v>
      </c>
      <c r="G93" s="15">
        <f>'[1]22'!H95</f>
        <v>290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'[1]22'!B96</f>
        <v>290</v>
      </c>
      <c r="C94" s="16">
        <f>'[1]22'!C96</f>
        <v>0</v>
      </c>
      <c r="D94" s="16">
        <f>'[1]22'!D96</f>
        <v>0</v>
      </c>
      <c r="E94" s="16">
        <f>'[1]22'!E96</f>
        <v>0</v>
      </c>
      <c r="F94" s="15">
        <f t="shared" si="17"/>
        <v>290</v>
      </c>
      <c r="G94" s="15">
        <f>'[1]22'!H96</f>
        <v>290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'[1]22'!B97</f>
        <v>290</v>
      </c>
      <c r="C95" s="16">
        <f>'[1]22'!C97</f>
        <v>0</v>
      </c>
      <c r="D95" s="16">
        <f>'[1]22'!D97</f>
        <v>0</v>
      </c>
      <c r="E95" s="16">
        <f>'[1]22'!E97</f>
        <v>0</v>
      </c>
      <c r="F95" s="15">
        <f t="shared" si="17"/>
        <v>290</v>
      </c>
      <c r="G95" s="15">
        <f>'[1]22'!H97</f>
        <v>290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'[1]22'!B98</f>
        <v>290</v>
      </c>
      <c r="C96" s="16">
        <f>'[1]22'!C98</f>
        <v>0</v>
      </c>
      <c r="D96" s="16">
        <f>'[1]22'!D98</f>
        <v>0</v>
      </c>
      <c r="E96" s="16">
        <f>'[1]22'!E98</f>
        <v>0</v>
      </c>
      <c r="F96" s="15">
        <f t="shared" si="17"/>
        <v>290</v>
      </c>
      <c r="G96" s="15">
        <f>'[1]22'!H98</f>
        <v>290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'[1]22'!B99</f>
        <v>290</v>
      </c>
      <c r="C97" s="16">
        <f>'[1]22'!C99</f>
        <v>0</v>
      </c>
      <c r="D97" s="16">
        <f>'[1]22'!D99</f>
        <v>0</v>
      </c>
      <c r="E97" s="16">
        <f>'[1]22'!E99</f>
        <v>0</v>
      </c>
      <c r="F97" s="15">
        <f t="shared" si="17"/>
        <v>290</v>
      </c>
      <c r="G97" s="15">
        <f>'[1]22'!H99</f>
        <v>290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'[1]22'!B100</f>
        <v>290</v>
      </c>
      <c r="C98" s="16">
        <f>'[1]22'!C100</f>
        <v>0</v>
      </c>
      <c r="D98" s="16">
        <f>'[1]22'!D100</f>
        <v>0</v>
      </c>
      <c r="E98" s="16">
        <f>'[1]22'!E100</f>
        <v>0</v>
      </c>
      <c r="F98" s="15">
        <f t="shared" si="17"/>
        <v>290</v>
      </c>
      <c r="G98" s="15">
        <f>'[1]22'!H100</f>
        <v>290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45434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'[2]22'!B5</f>
        <v>75</v>
      </c>
      <c r="C3" s="200">
        <f>'[2]22'!C5</f>
        <v>0</v>
      </c>
      <c r="D3" s="200">
        <f>'[2]22'!D5</f>
        <v>0</v>
      </c>
      <c r="E3" s="200">
        <f>'[2]22'!E5</f>
        <v>0</v>
      </c>
      <c r="F3" s="15">
        <f>SUM(B3:E3)</f>
        <v>75</v>
      </c>
      <c r="G3" s="199">
        <f>'[2]22'!H5</f>
        <v>35</v>
      </c>
      <c r="H3" s="200">
        <f>'[2]22'!I5</f>
        <v>0</v>
      </c>
      <c r="I3" s="200">
        <f>'[2]22'!J5</f>
        <v>0</v>
      </c>
      <c r="J3" s="200">
        <f>'[2]22'!K5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34</v>
      </c>
    </row>
    <row r="4" spans="1:19">
      <c r="A4" s="8" t="s">
        <v>46</v>
      </c>
      <c r="B4" s="199">
        <f>'[2]22'!B6</f>
        <v>75</v>
      </c>
      <c r="C4" s="200">
        <f>'[2]22'!C6</f>
        <v>0</v>
      </c>
      <c r="D4" s="200">
        <f>'[2]22'!D6</f>
        <v>0</v>
      </c>
      <c r="E4" s="200">
        <f>'[2]22'!E6</f>
        <v>0</v>
      </c>
      <c r="F4" s="15">
        <f>SUM(B4:E4)</f>
        <v>75</v>
      </c>
      <c r="G4" s="199">
        <f>'[2]22'!H6</f>
        <v>35</v>
      </c>
      <c r="H4" s="200">
        <f>'[2]22'!I6</f>
        <v>0</v>
      </c>
      <c r="I4" s="200">
        <f>'[2]22'!J6</f>
        <v>0</v>
      </c>
      <c r="J4" s="200">
        <f>'[2]22'!K6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34</v>
      </c>
    </row>
    <row r="5" spans="1:19">
      <c r="A5" s="8" t="s">
        <v>47</v>
      </c>
      <c r="B5" s="199">
        <f>'[2]22'!B7</f>
        <v>75</v>
      </c>
      <c r="C5" s="200">
        <f>'[2]22'!C7</f>
        <v>0</v>
      </c>
      <c r="D5" s="200">
        <f>'[2]22'!D7</f>
        <v>0</v>
      </c>
      <c r="E5" s="200">
        <f>'[2]22'!E7</f>
        <v>0</v>
      </c>
      <c r="F5" s="15">
        <f t="shared" ref="F5:F68" si="6">SUM(B5:E5)</f>
        <v>75</v>
      </c>
      <c r="G5" s="199">
        <f>'[2]22'!H7</f>
        <v>35</v>
      </c>
      <c r="H5" s="200">
        <f>'[2]22'!I7</f>
        <v>0</v>
      </c>
      <c r="I5" s="200">
        <f>'[2]22'!J7</f>
        <v>0</v>
      </c>
      <c r="J5" s="200">
        <f>'[2]22'!K7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34</v>
      </c>
    </row>
    <row r="6" spans="1:19">
      <c r="A6" s="8" t="s">
        <v>48</v>
      </c>
      <c r="B6" s="199">
        <f>'[2]22'!B8</f>
        <v>75</v>
      </c>
      <c r="C6" s="200">
        <f>'[2]22'!C8</f>
        <v>0</v>
      </c>
      <c r="D6" s="200">
        <f>'[2]22'!D8</f>
        <v>0</v>
      </c>
      <c r="E6" s="200">
        <f>'[2]22'!E8</f>
        <v>0</v>
      </c>
      <c r="F6" s="15">
        <f t="shared" si="6"/>
        <v>75</v>
      </c>
      <c r="G6" s="199">
        <f>'[2]22'!H8</f>
        <v>35</v>
      </c>
      <c r="H6" s="200">
        <f>'[2]22'!I8</f>
        <v>0</v>
      </c>
      <c r="I6" s="200">
        <f>'[2]22'!J8</f>
        <v>0</v>
      </c>
      <c r="J6" s="200">
        <f>'[2]22'!K8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34</v>
      </c>
    </row>
    <row r="7" spans="1:19">
      <c r="A7" s="8" t="s">
        <v>49</v>
      </c>
      <c r="B7" s="199">
        <f>'[2]22'!B9</f>
        <v>75</v>
      </c>
      <c r="C7" s="200">
        <f>'[2]22'!C9</f>
        <v>0</v>
      </c>
      <c r="D7" s="200">
        <f>'[2]22'!D9</f>
        <v>0</v>
      </c>
      <c r="E7" s="200">
        <f>'[2]22'!E9</f>
        <v>0</v>
      </c>
      <c r="F7" s="15">
        <f t="shared" si="6"/>
        <v>75</v>
      </c>
      <c r="G7" s="199">
        <f>'[2]22'!H9</f>
        <v>35</v>
      </c>
      <c r="H7" s="200">
        <f>'[2]22'!I9</f>
        <v>0</v>
      </c>
      <c r="I7" s="200">
        <f>'[2]22'!J9</f>
        <v>0</v>
      </c>
      <c r="J7" s="200">
        <f>'[2]22'!K9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34</v>
      </c>
    </row>
    <row r="8" spans="1:19">
      <c r="A8" s="8" t="s">
        <v>50</v>
      </c>
      <c r="B8" s="199">
        <f>'[2]22'!B10</f>
        <v>75</v>
      </c>
      <c r="C8" s="200">
        <f>'[2]22'!C10</f>
        <v>0</v>
      </c>
      <c r="D8" s="200">
        <f>'[2]22'!D10</f>
        <v>0</v>
      </c>
      <c r="E8" s="200">
        <f>'[2]22'!E10</f>
        <v>0</v>
      </c>
      <c r="F8" s="15">
        <f t="shared" si="6"/>
        <v>75</v>
      </c>
      <c r="G8" s="199">
        <f>'[2]22'!H10</f>
        <v>35</v>
      </c>
      <c r="H8" s="200">
        <f>'[2]22'!I10</f>
        <v>0</v>
      </c>
      <c r="I8" s="200">
        <f>'[2]22'!J10</f>
        <v>0</v>
      </c>
      <c r="J8" s="200">
        <f>'[2]22'!K10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34</v>
      </c>
    </row>
    <row r="9" spans="1:19">
      <c r="A9" s="8" t="s">
        <v>51</v>
      </c>
      <c r="B9" s="199">
        <f>'[2]22'!B11</f>
        <v>75</v>
      </c>
      <c r="C9" s="200">
        <f>'[2]22'!C11</f>
        <v>0</v>
      </c>
      <c r="D9" s="200">
        <f>'[2]22'!D11</f>
        <v>0</v>
      </c>
      <c r="E9" s="200">
        <f>'[2]22'!E11</f>
        <v>0</v>
      </c>
      <c r="F9" s="15">
        <f t="shared" si="6"/>
        <v>75</v>
      </c>
      <c r="G9" s="199">
        <f>'[2]22'!H11</f>
        <v>35</v>
      </c>
      <c r="H9" s="200">
        <f>'[2]22'!I11</f>
        <v>0</v>
      </c>
      <c r="I9" s="200">
        <f>'[2]22'!J11</f>
        <v>0</v>
      </c>
      <c r="J9" s="200">
        <f>'[2]22'!K11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34</v>
      </c>
    </row>
    <row r="10" spans="1:19">
      <c r="A10" s="8" t="s">
        <v>52</v>
      </c>
      <c r="B10" s="199">
        <f>'[2]22'!B12</f>
        <v>75</v>
      </c>
      <c r="C10" s="200">
        <f>'[2]22'!C12</f>
        <v>0</v>
      </c>
      <c r="D10" s="200">
        <f>'[2]22'!D12</f>
        <v>0</v>
      </c>
      <c r="E10" s="200">
        <f>'[2]22'!E12</f>
        <v>0</v>
      </c>
      <c r="F10" s="15">
        <f t="shared" si="6"/>
        <v>75</v>
      </c>
      <c r="G10" s="199">
        <f>'[2]22'!H12</f>
        <v>35</v>
      </c>
      <c r="H10" s="200">
        <f>'[2]22'!I12</f>
        <v>0</v>
      </c>
      <c r="I10" s="200">
        <f>'[2]22'!J12</f>
        <v>0</v>
      </c>
      <c r="J10" s="200">
        <f>'[2]22'!K12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34</v>
      </c>
    </row>
    <row r="11" spans="1:19">
      <c r="A11" s="8" t="s">
        <v>53</v>
      </c>
      <c r="B11" s="199">
        <f>'[2]22'!B13</f>
        <v>75</v>
      </c>
      <c r="C11" s="200">
        <f>'[2]22'!C13</f>
        <v>0</v>
      </c>
      <c r="D11" s="200">
        <f>'[2]22'!D13</f>
        <v>0</v>
      </c>
      <c r="E11" s="200">
        <f>'[2]22'!E13</f>
        <v>0</v>
      </c>
      <c r="F11" s="15">
        <f t="shared" si="6"/>
        <v>75</v>
      </c>
      <c r="G11" s="199">
        <f>'[2]22'!H13</f>
        <v>35</v>
      </c>
      <c r="H11" s="200">
        <f>'[2]22'!I13</f>
        <v>0</v>
      </c>
      <c r="I11" s="200">
        <f>'[2]22'!J13</f>
        <v>0</v>
      </c>
      <c r="J11" s="200">
        <f>'[2]22'!K13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34</v>
      </c>
    </row>
    <row r="12" spans="1:19">
      <c r="A12" s="8" t="s">
        <v>54</v>
      </c>
      <c r="B12" s="199">
        <f>'[2]22'!B14</f>
        <v>75</v>
      </c>
      <c r="C12" s="200">
        <f>'[2]22'!C14</f>
        <v>0</v>
      </c>
      <c r="D12" s="200">
        <f>'[2]22'!D14</f>
        <v>0</v>
      </c>
      <c r="E12" s="200">
        <f>'[2]22'!E14</f>
        <v>0</v>
      </c>
      <c r="F12" s="15">
        <f t="shared" si="6"/>
        <v>75</v>
      </c>
      <c r="G12" s="199">
        <f>'[2]22'!H14</f>
        <v>35</v>
      </c>
      <c r="H12" s="200">
        <f>'[2]22'!I14</f>
        <v>0</v>
      </c>
      <c r="I12" s="200">
        <f>'[2]22'!J14</f>
        <v>0</v>
      </c>
      <c r="J12" s="200">
        <f>'[2]22'!K14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34</v>
      </c>
    </row>
    <row r="13" spans="1:19">
      <c r="A13" s="8" t="s">
        <v>55</v>
      </c>
      <c r="B13" s="199">
        <f>'[2]22'!B15</f>
        <v>75</v>
      </c>
      <c r="C13" s="200">
        <f>'[2]22'!C15</f>
        <v>0</v>
      </c>
      <c r="D13" s="200">
        <f>'[2]22'!D15</f>
        <v>0</v>
      </c>
      <c r="E13" s="200">
        <f>'[2]22'!E15</f>
        <v>0</v>
      </c>
      <c r="F13" s="15">
        <f t="shared" si="6"/>
        <v>75</v>
      </c>
      <c r="G13" s="199">
        <f>'[2]22'!H15</f>
        <v>35</v>
      </c>
      <c r="H13" s="200">
        <f>'[2]22'!I15</f>
        <v>0</v>
      </c>
      <c r="I13" s="200">
        <f>'[2]22'!J15</f>
        <v>0</v>
      </c>
      <c r="J13" s="200">
        <f>'[2]22'!K15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34</v>
      </c>
    </row>
    <row r="14" spans="1:19">
      <c r="A14" s="8" t="s">
        <v>56</v>
      </c>
      <c r="B14" s="199">
        <f>'[2]22'!B16</f>
        <v>75</v>
      </c>
      <c r="C14" s="200">
        <f>'[2]22'!C16</f>
        <v>0</v>
      </c>
      <c r="D14" s="200">
        <f>'[2]22'!D16</f>
        <v>0</v>
      </c>
      <c r="E14" s="200">
        <f>'[2]22'!E16</f>
        <v>0</v>
      </c>
      <c r="F14" s="15">
        <f t="shared" si="6"/>
        <v>75</v>
      </c>
      <c r="G14" s="199">
        <f>'[2]22'!H16</f>
        <v>35</v>
      </c>
      <c r="H14" s="200">
        <f>'[2]22'!I16</f>
        <v>0</v>
      </c>
      <c r="I14" s="200">
        <f>'[2]22'!J16</f>
        <v>0</v>
      </c>
      <c r="J14" s="200">
        <f>'[2]22'!K16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34</v>
      </c>
    </row>
    <row r="15" spans="1:19">
      <c r="A15" s="8" t="s">
        <v>57</v>
      </c>
      <c r="B15" s="199">
        <f>'[2]22'!B17</f>
        <v>75</v>
      </c>
      <c r="C15" s="200">
        <f>'[2]22'!C17</f>
        <v>0</v>
      </c>
      <c r="D15" s="200">
        <f>'[2]22'!D17</f>
        <v>0</v>
      </c>
      <c r="E15" s="200">
        <f>'[2]22'!E17</f>
        <v>0</v>
      </c>
      <c r="F15" s="15">
        <f t="shared" si="6"/>
        <v>75</v>
      </c>
      <c r="G15" s="199">
        <f>'[2]22'!H17</f>
        <v>35</v>
      </c>
      <c r="H15" s="200">
        <f>'[2]22'!I17</f>
        <v>0</v>
      </c>
      <c r="I15" s="200">
        <f>'[2]22'!J17</f>
        <v>0</v>
      </c>
      <c r="J15" s="200">
        <f>'[2]22'!K17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34</v>
      </c>
    </row>
    <row r="16" spans="1:19">
      <c r="A16" s="8" t="s">
        <v>58</v>
      </c>
      <c r="B16" s="199">
        <f>'[2]22'!B18</f>
        <v>75</v>
      </c>
      <c r="C16" s="200">
        <f>'[2]22'!C18</f>
        <v>0</v>
      </c>
      <c r="D16" s="200">
        <f>'[2]22'!D18</f>
        <v>0</v>
      </c>
      <c r="E16" s="200">
        <f>'[2]22'!E18</f>
        <v>0</v>
      </c>
      <c r="F16" s="15">
        <f t="shared" si="6"/>
        <v>75</v>
      </c>
      <c r="G16" s="199">
        <f>'[2]22'!H18</f>
        <v>35</v>
      </c>
      <c r="H16" s="200">
        <f>'[2]22'!I18</f>
        <v>0</v>
      </c>
      <c r="I16" s="200">
        <f>'[2]22'!J18</f>
        <v>0</v>
      </c>
      <c r="J16" s="200">
        <f>'[2]22'!K18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34</v>
      </c>
    </row>
    <row r="17" spans="1:19">
      <c r="A17" s="8" t="s">
        <v>59</v>
      </c>
      <c r="B17" s="199">
        <f>'[2]22'!B19</f>
        <v>75</v>
      </c>
      <c r="C17" s="200">
        <f>'[2]22'!C19</f>
        <v>0</v>
      </c>
      <c r="D17" s="200">
        <f>'[2]22'!D19</f>
        <v>0</v>
      </c>
      <c r="E17" s="200">
        <f>'[2]22'!E19</f>
        <v>0</v>
      </c>
      <c r="F17" s="15">
        <f t="shared" si="6"/>
        <v>75</v>
      </c>
      <c r="G17" s="199">
        <f>'[2]22'!H19</f>
        <v>35</v>
      </c>
      <c r="H17" s="200">
        <f>'[2]22'!I19</f>
        <v>0</v>
      </c>
      <c r="I17" s="200">
        <f>'[2]22'!J19</f>
        <v>0</v>
      </c>
      <c r="J17" s="200">
        <f>'[2]22'!K19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34</v>
      </c>
    </row>
    <row r="18" spans="1:19">
      <c r="A18" s="8" t="s">
        <v>60</v>
      </c>
      <c r="B18" s="199">
        <f>'[2]22'!B20</f>
        <v>75</v>
      </c>
      <c r="C18" s="200">
        <f>'[2]22'!C20</f>
        <v>0</v>
      </c>
      <c r="D18" s="200">
        <f>'[2]22'!D20</f>
        <v>0</v>
      </c>
      <c r="E18" s="200">
        <f>'[2]22'!E20</f>
        <v>0</v>
      </c>
      <c r="F18" s="15">
        <f t="shared" si="6"/>
        <v>75</v>
      </c>
      <c r="G18" s="199">
        <f>'[2]22'!H20</f>
        <v>35</v>
      </c>
      <c r="H18" s="200">
        <f>'[2]22'!I20</f>
        <v>0</v>
      </c>
      <c r="I18" s="200">
        <f>'[2]22'!J20</f>
        <v>0</v>
      </c>
      <c r="J18" s="200">
        <f>'[2]22'!K20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34</v>
      </c>
    </row>
    <row r="19" spans="1:19">
      <c r="A19" s="8" t="s">
        <v>61</v>
      </c>
      <c r="B19" s="199">
        <f>'[2]22'!B21</f>
        <v>75</v>
      </c>
      <c r="C19" s="200">
        <f>'[2]22'!C21</f>
        <v>0</v>
      </c>
      <c r="D19" s="200">
        <f>'[2]22'!D21</f>
        <v>0</v>
      </c>
      <c r="E19" s="200">
        <f>'[2]22'!E21</f>
        <v>0</v>
      </c>
      <c r="F19" s="15">
        <f t="shared" si="6"/>
        <v>75</v>
      </c>
      <c r="G19" s="199">
        <f>'[2]22'!H21</f>
        <v>35</v>
      </c>
      <c r="H19" s="200">
        <f>'[2]22'!I21</f>
        <v>0</v>
      </c>
      <c r="I19" s="200">
        <f>'[2]22'!J21</f>
        <v>0</v>
      </c>
      <c r="J19" s="200">
        <f>'[2]22'!K21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34</v>
      </c>
    </row>
    <row r="20" spans="1:19">
      <c r="A20" s="8" t="s">
        <v>62</v>
      </c>
      <c r="B20" s="199">
        <f>'[2]22'!B22</f>
        <v>75</v>
      </c>
      <c r="C20" s="200">
        <f>'[2]22'!C22</f>
        <v>0</v>
      </c>
      <c r="D20" s="200">
        <f>'[2]22'!D22</f>
        <v>0</v>
      </c>
      <c r="E20" s="200">
        <f>'[2]22'!E22</f>
        <v>0</v>
      </c>
      <c r="F20" s="15">
        <f t="shared" si="6"/>
        <v>75</v>
      </c>
      <c r="G20" s="199">
        <f>'[2]22'!H22</f>
        <v>35</v>
      </c>
      <c r="H20" s="200">
        <f>'[2]22'!I22</f>
        <v>0</v>
      </c>
      <c r="I20" s="200">
        <f>'[2]22'!J22</f>
        <v>0</v>
      </c>
      <c r="J20" s="200">
        <f>'[2]22'!K22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34</v>
      </c>
    </row>
    <row r="21" spans="1:19">
      <c r="A21" s="8" t="s">
        <v>63</v>
      </c>
      <c r="B21" s="199">
        <f>'[2]22'!B23</f>
        <v>75</v>
      </c>
      <c r="C21" s="200">
        <f>'[2]22'!C23</f>
        <v>0</v>
      </c>
      <c r="D21" s="200">
        <f>'[2]22'!D23</f>
        <v>0</v>
      </c>
      <c r="E21" s="200">
        <f>'[2]22'!E23</f>
        <v>0</v>
      </c>
      <c r="F21" s="15">
        <f t="shared" si="6"/>
        <v>75</v>
      </c>
      <c r="G21" s="199">
        <f>'[2]22'!H23</f>
        <v>35</v>
      </c>
      <c r="H21" s="200">
        <f>'[2]22'!I23</f>
        <v>0</v>
      </c>
      <c r="I21" s="200">
        <f>'[2]22'!J23</f>
        <v>0</v>
      </c>
      <c r="J21" s="200">
        <f>'[2]22'!K23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34</v>
      </c>
    </row>
    <row r="22" spans="1:19">
      <c r="A22" s="8" t="s">
        <v>64</v>
      </c>
      <c r="B22" s="199">
        <f>'[2]22'!B24</f>
        <v>75</v>
      </c>
      <c r="C22" s="200">
        <f>'[2]22'!C24</f>
        <v>0</v>
      </c>
      <c r="D22" s="200">
        <f>'[2]22'!D24</f>
        <v>0</v>
      </c>
      <c r="E22" s="200">
        <f>'[2]22'!E24</f>
        <v>0</v>
      </c>
      <c r="F22" s="15">
        <f t="shared" si="6"/>
        <v>75</v>
      </c>
      <c r="G22" s="199">
        <f>'[2]22'!H24</f>
        <v>35</v>
      </c>
      <c r="H22" s="200">
        <f>'[2]22'!I24</f>
        <v>0</v>
      </c>
      <c r="I22" s="200">
        <f>'[2]22'!J24</f>
        <v>0</v>
      </c>
      <c r="J22" s="200">
        <f>'[2]22'!K24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34</v>
      </c>
    </row>
    <row r="23" spans="1:19">
      <c r="A23" s="8" t="s">
        <v>65</v>
      </c>
      <c r="B23" s="199">
        <f>'[2]22'!B25</f>
        <v>75</v>
      </c>
      <c r="C23" s="200">
        <f>'[2]22'!C25</f>
        <v>0</v>
      </c>
      <c r="D23" s="200">
        <f>'[2]22'!D25</f>
        <v>0</v>
      </c>
      <c r="E23" s="200">
        <f>'[2]22'!E25</f>
        <v>0</v>
      </c>
      <c r="F23" s="15">
        <f t="shared" si="6"/>
        <v>75</v>
      </c>
      <c r="G23" s="199">
        <f>'[2]22'!H25</f>
        <v>35</v>
      </c>
      <c r="H23" s="200">
        <f>'[2]22'!I25</f>
        <v>0</v>
      </c>
      <c r="I23" s="200">
        <f>'[2]22'!J25</f>
        <v>0</v>
      </c>
      <c r="J23" s="200">
        <f>'[2]22'!K25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34</v>
      </c>
    </row>
    <row r="24" spans="1:19">
      <c r="A24" s="8" t="s">
        <v>66</v>
      </c>
      <c r="B24" s="199">
        <f>'[2]22'!B26</f>
        <v>75</v>
      </c>
      <c r="C24" s="200">
        <f>'[2]22'!C26</f>
        <v>0</v>
      </c>
      <c r="D24" s="200">
        <f>'[2]22'!D26</f>
        <v>0</v>
      </c>
      <c r="E24" s="200">
        <f>'[2]22'!E26</f>
        <v>0</v>
      </c>
      <c r="F24" s="15">
        <f t="shared" si="6"/>
        <v>75</v>
      </c>
      <c r="G24" s="199">
        <f>'[2]22'!H26</f>
        <v>35</v>
      </c>
      <c r="H24" s="200">
        <f>'[2]22'!I26</f>
        <v>0</v>
      </c>
      <c r="I24" s="200">
        <f>'[2]22'!J26</f>
        <v>0</v>
      </c>
      <c r="J24" s="200">
        <f>'[2]22'!K26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34</v>
      </c>
    </row>
    <row r="25" spans="1:19">
      <c r="A25" s="8" t="s">
        <v>67</v>
      </c>
      <c r="B25" s="199">
        <f>'[2]22'!B27</f>
        <v>75</v>
      </c>
      <c r="C25" s="200">
        <f>'[2]22'!C27</f>
        <v>0</v>
      </c>
      <c r="D25" s="200">
        <f>'[2]22'!D27</f>
        <v>0</v>
      </c>
      <c r="E25" s="200">
        <f>'[2]22'!E27</f>
        <v>0</v>
      </c>
      <c r="F25" s="15">
        <f t="shared" si="6"/>
        <v>75</v>
      </c>
      <c r="G25" s="199">
        <f>'[2]22'!H27</f>
        <v>35</v>
      </c>
      <c r="H25" s="200">
        <f>'[2]22'!I27</f>
        <v>0</v>
      </c>
      <c r="I25" s="200">
        <f>'[2]22'!J27</f>
        <v>0</v>
      </c>
      <c r="J25" s="200">
        <f>'[2]22'!K27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34</v>
      </c>
    </row>
    <row r="26" spans="1:19">
      <c r="A26" s="8" t="s">
        <v>68</v>
      </c>
      <c r="B26" s="199">
        <f>'[2]22'!B28</f>
        <v>75</v>
      </c>
      <c r="C26" s="200">
        <f>'[2]22'!C28</f>
        <v>0</v>
      </c>
      <c r="D26" s="200">
        <f>'[2]22'!D28</f>
        <v>0</v>
      </c>
      <c r="E26" s="200">
        <f>'[2]22'!E28</f>
        <v>0</v>
      </c>
      <c r="F26" s="15">
        <f t="shared" si="6"/>
        <v>75</v>
      </c>
      <c r="G26" s="199">
        <f>'[2]22'!H28</f>
        <v>35</v>
      </c>
      <c r="H26" s="200">
        <f>'[2]22'!I28</f>
        <v>0</v>
      </c>
      <c r="I26" s="200">
        <f>'[2]22'!J28</f>
        <v>0</v>
      </c>
      <c r="J26" s="200">
        <f>'[2]22'!K28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34</v>
      </c>
    </row>
    <row r="27" spans="1:19">
      <c r="A27" s="8" t="s">
        <v>69</v>
      </c>
      <c r="B27" s="199">
        <f>'[2]22'!B29</f>
        <v>75</v>
      </c>
      <c r="C27" s="200">
        <f>'[2]22'!C29</f>
        <v>0</v>
      </c>
      <c r="D27" s="200">
        <f>'[2]22'!D29</f>
        <v>0</v>
      </c>
      <c r="E27" s="200">
        <f>'[2]22'!E29</f>
        <v>0</v>
      </c>
      <c r="F27" s="15">
        <f t="shared" si="6"/>
        <v>75</v>
      </c>
      <c r="G27" s="199">
        <f>'[2]22'!H29</f>
        <v>35</v>
      </c>
      <c r="H27" s="200">
        <f>'[2]22'!I29</f>
        <v>0</v>
      </c>
      <c r="I27" s="200">
        <f>'[2]22'!J29</f>
        <v>0</v>
      </c>
      <c r="J27" s="200">
        <f>'[2]22'!K29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34</v>
      </c>
    </row>
    <row r="28" spans="1:19">
      <c r="A28" s="8" t="s">
        <v>70</v>
      </c>
      <c r="B28" s="199">
        <f>'[2]22'!B30</f>
        <v>75</v>
      </c>
      <c r="C28" s="200">
        <f>'[2]22'!C30</f>
        <v>0</v>
      </c>
      <c r="D28" s="200">
        <f>'[2]22'!D30</f>
        <v>0</v>
      </c>
      <c r="E28" s="200">
        <f>'[2]22'!E30</f>
        <v>0</v>
      </c>
      <c r="F28" s="15">
        <f t="shared" si="6"/>
        <v>75</v>
      </c>
      <c r="G28" s="199">
        <f>'[2]22'!H30</f>
        <v>35</v>
      </c>
      <c r="H28" s="200">
        <f>'[2]22'!I30</f>
        <v>0</v>
      </c>
      <c r="I28" s="200">
        <f>'[2]22'!J30</f>
        <v>0</v>
      </c>
      <c r="J28" s="200">
        <f>'[2]22'!K30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34</v>
      </c>
    </row>
    <row r="29" spans="1:19">
      <c r="A29" s="8" t="s">
        <v>71</v>
      </c>
      <c r="B29" s="199">
        <f>'[2]22'!B31</f>
        <v>75</v>
      </c>
      <c r="C29" s="200">
        <f>'[2]22'!C31</f>
        <v>0</v>
      </c>
      <c r="D29" s="200">
        <f>'[2]22'!D31</f>
        <v>0</v>
      </c>
      <c r="E29" s="200">
        <f>'[2]22'!E31</f>
        <v>0</v>
      </c>
      <c r="F29" s="15">
        <f t="shared" si="6"/>
        <v>75</v>
      </c>
      <c r="G29" s="199">
        <f>'[2]22'!H31</f>
        <v>35</v>
      </c>
      <c r="H29" s="200">
        <f>'[2]22'!I31</f>
        <v>0</v>
      </c>
      <c r="I29" s="200">
        <f>'[2]22'!J31</f>
        <v>0</v>
      </c>
      <c r="J29" s="200">
        <f>'[2]22'!K31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34</v>
      </c>
    </row>
    <row r="30" spans="1:19">
      <c r="A30" s="8" t="s">
        <v>72</v>
      </c>
      <c r="B30" s="199">
        <f>'[2]22'!B32</f>
        <v>75</v>
      </c>
      <c r="C30" s="200">
        <f>'[2]22'!C32</f>
        <v>0</v>
      </c>
      <c r="D30" s="200">
        <f>'[2]22'!D32</f>
        <v>0</v>
      </c>
      <c r="E30" s="200">
        <f>'[2]22'!E32</f>
        <v>0</v>
      </c>
      <c r="F30" s="15">
        <f t="shared" si="6"/>
        <v>75</v>
      </c>
      <c r="G30" s="199">
        <f>'[2]22'!H32</f>
        <v>35</v>
      </c>
      <c r="H30" s="200">
        <f>'[2]22'!I32</f>
        <v>0</v>
      </c>
      <c r="I30" s="200">
        <f>'[2]22'!J32</f>
        <v>0</v>
      </c>
      <c r="J30" s="200">
        <f>'[2]22'!K32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34</v>
      </c>
    </row>
    <row r="31" spans="1:19">
      <c r="A31" s="8" t="s">
        <v>73</v>
      </c>
      <c r="B31" s="199">
        <f>'[2]22'!B33</f>
        <v>75</v>
      </c>
      <c r="C31" s="200">
        <f>'[2]22'!C33</f>
        <v>0</v>
      </c>
      <c r="D31" s="200">
        <f>'[2]22'!D33</f>
        <v>0</v>
      </c>
      <c r="E31" s="200">
        <f>'[2]22'!E33</f>
        <v>0</v>
      </c>
      <c r="F31" s="15">
        <f t="shared" si="6"/>
        <v>75</v>
      </c>
      <c r="G31" s="199">
        <f>'[2]22'!H33</f>
        <v>35</v>
      </c>
      <c r="H31" s="200">
        <f>'[2]22'!I33</f>
        <v>0</v>
      </c>
      <c r="I31" s="200">
        <f>'[2]22'!J33</f>
        <v>0</v>
      </c>
      <c r="J31" s="200">
        <f>'[2]22'!K33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34</v>
      </c>
    </row>
    <row r="32" spans="1:19">
      <c r="A32" s="8" t="s">
        <v>74</v>
      </c>
      <c r="B32" s="199">
        <f>'[2]22'!B34</f>
        <v>75</v>
      </c>
      <c r="C32" s="200">
        <f>'[2]22'!C34</f>
        <v>0</v>
      </c>
      <c r="D32" s="200">
        <f>'[2]22'!D34</f>
        <v>0</v>
      </c>
      <c r="E32" s="200">
        <f>'[2]22'!E34</f>
        <v>0</v>
      </c>
      <c r="F32" s="15">
        <f t="shared" si="6"/>
        <v>75</v>
      </c>
      <c r="G32" s="199">
        <f>'[2]22'!H34</f>
        <v>35</v>
      </c>
      <c r="H32" s="200">
        <f>'[2]22'!I34</f>
        <v>0</v>
      </c>
      <c r="I32" s="200">
        <f>'[2]22'!J34</f>
        <v>0</v>
      </c>
      <c r="J32" s="200">
        <f>'[2]22'!K34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34</v>
      </c>
    </row>
    <row r="33" spans="1:19">
      <c r="A33" s="8" t="s">
        <v>75</v>
      </c>
      <c r="B33" s="199">
        <f>'[2]22'!B35</f>
        <v>75</v>
      </c>
      <c r="C33" s="200">
        <f>'[2]22'!C35</f>
        <v>0</v>
      </c>
      <c r="D33" s="200">
        <f>'[2]22'!D35</f>
        <v>0</v>
      </c>
      <c r="E33" s="200">
        <f>'[2]22'!E35</f>
        <v>0</v>
      </c>
      <c r="F33" s="15">
        <f t="shared" si="6"/>
        <v>75</v>
      </c>
      <c r="G33" s="199">
        <f>'[2]22'!H35</f>
        <v>35</v>
      </c>
      <c r="H33" s="200">
        <f>'[2]22'!I35</f>
        <v>0</v>
      </c>
      <c r="I33" s="200">
        <f>'[2]22'!J35</f>
        <v>0</v>
      </c>
      <c r="J33" s="200">
        <f>'[2]22'!K35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34</v>
      </c>
    </row>
    <row r="34" spans="1:19">
      <c r="A34" s="8" t="s">
        <v>76</v>
      </c>
      <c r="B34" s="199">
        <f>'[2]22'!B36</f>
        <v>75</v>
      </c>
      <c r="C34" s="200">
        <f>'[2]22'!C36</f>
        <v>0</v>
      </c>
      <c r="D34" s="200">
        <f>'[2]22'!D36</f>
        <v>0</v>
      </c>
      <c r="E34" s="200">
        <f>'[2]22'!E36</f>
        <v>0</v>
      </c>
      <c r="F34" s="15">
        <f t="shared" si="6"/>
        <v>75</v>
      </c>
      <c r="G34" s="199">
        <f>'[2]22'!H36</f>
        <v>35</v>
      </c>
      <c r="H34" s="200">
        <f>'[2]22'!I36</f>
        <v>0</v>
      </c>
      <c r="I34" s="200">
        <f>'[2]22'!J36</f>
        <v>0</v>
      </c>
      <c r="J34" s="200">
        <f>'[2]22'!K36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34</v>
      </c>
    </row>
    <row r="35" spans="1:19">
      <c r="A35" s="8" t="s">
        <v>77</v>
      </c>
      <c r="B35" s="199">
        <f>'[2]22'!B37</f>
        <v>75</v>
      </c>
      <c r="C35" s="200">
        <f>'[2]22'!C37</f>
        <v>0</v>
      </c>
      <c r="D35" s="200">
        <f>'[2]22'!D37</f>
        <v>0</v>
      </c>
      <c r="E35" s="200">
        <f>'[2]22'!E37</f>
        <v>0</v>
      </c>
      <c r="F35" s="15">
        <f t="shared" si="6"/>
        <v>75</v>
      </c>
      <c r="G35" s="199">
        <f>'[2]22'!H37</f>
        <v>35</v>
      </c>
      <c r="H35" s="200">
        <f>'[2]22'!I37</f>
        <v>0</v>
      </c>
      <c r="I35" s="200">
        <f>'[2]22'!J37</f>
        <v>0</v>
      </c>
      <c r="J35" s="200">
        <f>'[2]22'!K37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34</v>
      </c>
    </row>
    <row r="36" spans="1:19">
      <c r="A36" s="8" t="s">
        <v>78</v>
      </c>
      <c r="B36" s="199">
        <f>'[2]22'!B38</f>
        <v>75</v>
      </c>
      <c r="C36" s="200">
        <f>'[2]22'!C38</f>
        <v>0</v>
      </c>
      <c r="D36" s="200">
        <f>'[2]22'!D38</f>
        <v>0</v>
      </c>
      <c r="E36" s="200">
        <f>'[2]22'!E38</f>
        <v>0</v>
      </c>
      <c r="F36" s="15">
        <f t="shared" si="6"/>
        <v>75</v>
      </c>
      <c r="G36" s="199">
        <f>'[2]22'!H38</f>
        <v>35</v>
      </c>
      <c r="H36" s="200">
        <f>'[2]22'!I38</f>
        <v>0</v>
      </c>
      <c r="I36" s="200">
        <f>'[2]22'!J38</f>
        <v>0</v>
      </c>
      <c r="J36" s="200">
        <f>'[2]22'!K38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34</v>
      </c>
    </row>
    <row r="37" spans="1:19">
      <c r="A37" s="8" t="s">
        <v>79</v>
      </c>
      <c r="B37" s="199">
        <f>'[2]22'!B39</f>
        <v>75</v>
      </c>
      <c r="C37" s="200">
        <f>'[2]22'!C39</f>
        <v>0</v>
      </c>
      <c r="D37" s="200">
        <f>'[2]22'!D39</f>
        <v>0</v>
      </c>
      <c r="E37" s="200">
        <f>'[2]22'!E39</f>
        <v>0</v>
      </c>
      <c r="F37" s="15">
        <f t="shared" si="6"/>
        <v>75</v>
      </c>
      <c r="G37" s="199">
        <f>'[2]22'!H39</f>
        <v>35</v>
      </c>
      <c r="H37" s="200">
        <f>'[2]22'!I39</f>
        <v>0</v>
      </c>
      <c r="I37" s="200">
        <f>'[2]22'!J39</f>
        <v>0</v>
      </c>
      <c r="J37" s="200">
        <f>'[2]22'!K39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34</v>
      </c>
    </row>
    <row r="38" spans="1:19">
      <c r="A38" s="8" t="s">
        <v>80</v>
      </c>
      <c r="B38" s="199">
        <f>'[2]22'!B40</f>
        <v>75</v>
      </c>
      <c r="C38" s="200">
        <f>'[2]22'!C40</f>
        <v>0</v>
      </c>
      <c r="D38" s="200">
        <f>'[2]22'!D40</f>
        <v>0</v>
      </c>
      <c r="E38" s="200">
        <f>'[2]22'!E40</f>
        <v>0</v>
      </c>
      <c r="F38" s="15">
        <f t="shared" si="6"/>
        <v>75</v>
      </c>
      <c r="G38" s="199">
        <f>'[2]22'!H40</f>
        <v>35</v>
      </c>
      <c r="H38" s="200">
        <f>'[2]22'!I40</f>
        <v>0</v>
      </c>
      <c r="I38" s="200">
        <f>'[2]22'!J40</f>
        <v>0</v>
      </c>
      <c r="J38" s="200">
        <f>'[2]22'!K40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34</v>
      </c>
    </row>
    <row r="39" spans="1:19">
      <c r="A39" s="8" t="s">
        <v>81</v>
      </c>
      <c r="B39" s="199">
        <f>'[2]22'!B41</f>
        <v>75</v>
      </c>
      <c r="C39" s="200">
        <f>'[2]22'!C41</f>
        <v>0</v>
      </c>
      <c r="D39" s="200">
        <f>'[2]22'!D41</f>
        <v>0</v>
      </c>
      <c r="E39" s="200">
        <f>'[2]22'!E41</f>
        <v>0</v>
      </c>
      <c r="F39" s="15">
        <f t="shared" si="6"/>
        <v>75</v>
      </c>
      <c r="G39" s="199">
        <f>'[2]22'!H41</f>
        <v>35</v>
      </c>
      <c r="H39" s="200">
        <f>'[2]22'!I41</f>
        <v>0</v>
      </c>
      <c r="I39" s="200">
        <f>'[2]22'!J41</f>
        <v>0</v>
      </c>
      <c r="J39" s="200">
        <f>'[2]22'!K41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34</v>
      </c>
    </row>
    <row r="40" spans="1:19">
      <c r="A40" s="8" t="s">
        <v>82</v>
      </c>
      <c r="B40" s="199">
        <f>'[2]22'!B42</f>
        <v>75</v>
      </c>
      <c r="C40" s="200">
        <f>'[2]22'!C42</f>
        <v>0</v>
      </c>
      <c r="D40" s="200">
        <f>'[2]22'!D42</f>
        <v>0</v>
      </c>
      <c r="E40" s="200">
        <f>'[2]22'!E42</f>
        <v>0</v>
      </c>
      <c r="F40" s="15">
        <f t="shared" si="6"/>
        <v>75</v>
      </c>
      <c r="G40" s="199">
        <f>'[2]22'!H42</f>
        <v>35</v>
      </c>
      <c r="H40" s="200">
        <f>'[2]22'!I42</f>
        <v>0</v>
      </c>
      <c r="I40" s="200">
        <f>'[2]22'!J42</f>
        <v>0</v>
      </c>
      <c r="J40" s="200">
        <f>'[2]22'!K42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34</v>
      </c>
    </row>
    <row r="41" spans="1:19">
      <c r="A41" s="8" t="s">
        <v>83</v>
      </c>
      <c r="B41" s="199">
        <f>'[2]22'!B43</f>
        <v>75</v>
      </c>
      <c r="C41" s="200">
        <f>'[2]22'!C43</f>
        <v>0</v>
      </c>
      <c r="D41" s="200">
        <f>'[2]22'!D43</f>
        <v>0</v>
      </c>
      <c r="E41" s="200">
        <f>'[2]22'!E43</f>
        <v>0</v>
      </c>
      <c r="F41" s="15">
        <f t="shared" si="6"/>
        <v>75</v>
      </c>
      <c r="G41" s="199">
        <f>'[2]22'!H43</f>
        <v>35</v>
      </c>
      <c r="H41" s="200">
        <f>'[2]22'!I43</f>
        <v>0</v>
      </c>
      <c r="I41" s="200">
        <f>'[2]22'!J43</f>
        <v>0</v>
      </c>
      <c r="J41" s="200">
        <f>'[2]22'!K43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34</v>
      </c>
    </row>
    <row r="42" spans="1:19">
      <c r="A42" s="8" t="s">
        <v>84</v>
      </c>
      <c r="B42" s="199">
        <f>'[2]22'!B44</f>
        <v>75</v>
      </c>
      <c r="C42" s="200">
        <f>'[2]22'!C44</f>
        <v>0</v>
      </c>
      <c r="D42" s="200">
        <f>'[2]22'!D44</f>
        <v>0</v>
      </c>
      <c r="E42" s="200">
        <f>'[2]22'!E44</f>
        <v>0</v>
      </c>
      <c r="F42" s="15">
        <f t="shared" si="6"/>
        <v>75</v>
      </c>
      <c r="G42" s="199">
        <f>'[2]22'!H44</f>
        <v>35</v>
      </c>
      <c r="H42" s="200">
        <f>'[2]22'!I44</f>
        <v>0</v>
      </c>
      <c r="I42" s="200">
        <f>'[2]22'!J44</f>
        <v>0</v>
      </c>
      <c r="J42" s="200">
        <f>'[2]22'!K44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34</v>
      </c>
    </row>
    <row r="43" spans="1:19">
      <c r="A43" s="8" t="s">
        <v>85</v>
      </c>
      <c r="B43" s="199">
        <f>'[2]22'!B45</f>
        <v>75</v>
      </c>
      <c r="C43" s="200">
        <f>'[2]22'!C45</f>
        <v>0</v>
      </c>
      <c r="D43" s="200">
        <f>'[2]22'!D45</f>
        <v>0</v>
      </c>
      <c r="E43" s="200">
        <f>'[2]22'!E45</f>
        <v>0</v>
      </c>
      <c r="F43" s="15">
        <f t="shared" si="6"/>
        <v>75</v>
      </c>
      <c r="G43" s="199">
        <f>'[2]22'!H45</f>
        <v>35</v>
      </c>
      <c r="H43" s="200">
        <f>'[2]22'!I45</f>
        <v>0</v>
      </c>
      <c r="I43" s="200">
        <f>'[2]22'!J45</f>
        <v>0</v>
      </c>
      <c r="J43" s="200">
        <f>'[2]22'!K45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34</v>
      </c>
    </row>
    <row r="44" spans="1:19">
      <c r="A44" s="8" t="s">
        <v>86</v>
      </c>
      <c r="B44" s="199">
        <f>'[2]22'!B46</f>
        <v>75</v>
      </c>
      <c r="C44" s="200">
        <f>'[2]22'!C46</f>
        <v>0</v>
      </c>
      <c r="D44" s="200">
        <f>'[2]22'!D46</f>
        <v>0</v>
      </c>
      <c r="E44" s="200">
        <f>'[2]22'!E46</f>
        <v>0</v>
      </c>
      <c r="F44" s="15">
        <f t="shared" si="6"/>
        <v>75</v>
      </c>
      <c r="G44" s="199">
        <f>'[2]22'!H46</f>
        <v>35</v>
      </c>
      <c r="H44" s="200">
        <f>'[2]22'!I46</f>
        <v>0</v>
      </c>
      <c r="I44" s="200">
        <f>'[2]22'!J46</f>
        <v>0</v>
      </c>
      <c r="J44" s="200">
        <f>'[2]22'!K46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34</v>
      </c>
    </row>
    <row r="45" spans="1:19">
      <c r="A45" s="8" t="s">
        <v>87</v>
      </c>
      <c r="B45" s="199">
        <f>'[2]22'!B47</f>
        <v>75</v>
      </c>
      <c r="C45" s="200">
        <f>'[2]22'!C47</f>
        <v>0</v>
      </c>
      <c r="D45" s="200">
        <f>'[2]22'!D47</f>
        <v>0</v>
      </c>
      <c r="E45" s="200">
        <f>'[2]22'!E47</f>
        <v>0</v>
      </c>
      <c r="F45" s="15">
        <f t="shared" si="6"/>
        <v>75</v>
      </c>
      <c r="G45" s="199">
        <f>'[2]22'!H47</f>
        <v>35</v>
      </c>
      <c r="H45" s="200">
        <f>'[2]22'!I47</f>
        <v>0</v>
      </c>
      <c r="I45" s="200">
        <f>'[2]22'!J47</f>
        <v>0</v>
      </c>
      <c r="J45" s="200">
        <f>'[2]22'!K47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34</v>
      </c>
    </row>
    <row r="46" spans="1:19">
      <c r="A46" s="8" t="s">
        <v>88</v>
      </c>
      <c r="B46" s="199">
        <f>'[2]22'!B48</f>
        <v>75</v>
      </c>
      <c r="C46" s="200">
        <f>'[2]22'!C48</f>
        <v>0</v>
      </c>
      <c r="D46" s="200">
        <f>'[2]22'!D48</f>
        <v>0</v>
      </c>
      <c r="E46" s="200">
        <f>'[2]22'!E48</f>
        <v>0</v>
      </c>
      <c r="F46" s="15">
        <f t="shared" si="6"/>
        <v>75</v>
      </c>
      <c r="G46" s="199">
        <f>'[2]22'!H48</f>
        <v>35</v>
      </c>
      <c r="H46" s="200">
        <f>'[2]22'!I48</f>
        <v>0</v>
      </c>
      <c r="I46" s="200">
        <f>'[2]22'!J48</f>
        <v>0</v>
      </c>
      <c r="J46" s="200">
        <f>'[2]22'!K48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34</v>
      </c>
    </row>
    <row r="47" spans="1:19">
      <c r="A47" s="8" t="s">
        <v>89</v>
      </c>
      <c r="B47" s="199">
        <f>'[2]22'!B49</f>
        <v>75</v>
      </c>
      <c r="C47" s="200">
        <f>'[2]22'!C49</f>
        <v>0</v>
      </c>
      <c r="D47" s="200">
        <f>'[2]22'!D49</f>
        <v>0</v>
      </c>
      <c r="E47" s="200">
        <f>'[2]22'!E49</f>
        <v>0</v>
      </c>
      <c r="F47" s="15">
        <f t="shared" si="6"/>
        <v>75</v>
      </c>
      <c r="G47" s="199">
        <f>'[2]22'!H49</f>
        <v>35</v>
      </c>
      <c r="H47" s="200">
        <f>'[2]22'!I49</f>
        <v>0</v>
      </c>
      <c r="I47" s="200">
        <f>'[2]22'!J49</f>
        <v>0</v>
      </c>
      <c r="J47" s="200">
        <f>'[2]22'!K49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34</v>
      </c>
    </row>
    <row r="48" spans="1:19">
      <c r="A48" s="8" t="s">
        <v>90</v>
      </c>
      <c r="B48" s="199">
        <f>'[2]22'!B50</f>
        <v>75</v>
      </c>
      <c r="C48" s="200">
        <f>'[2]22'!C50</f>
        <v>0</v>
      </c>
      <c r="D48" s="200">
        <f>'[2]22'!D50</f>
        <v>0</v>
      </c>
      <c r="E48" s="200">
        <f>'[2]22'!E50</f>
        <v>0</v>
      </c>
      <c r="F48" s="15">
        <f t="shared" si="6"/>
        <v>75</v>
      </c>
      <c r="G48" s="199">
        <f>'[2]22'!H50</f>
        <v>35</v>
      </c>
      <c r="H48" s="200">
        <f>'[2]22'!I50</f>
        <v>0</v>
      </c>
      <c r="I48" s="200">
        <f>'[2]22'!J50</f>
        <v>0</v>
      </c>
      <c r="J48" s="200">
        <f>'[2]22'!K50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34</v>
      </c>
    </row>
    <row r="49" spans="1:19">
      <c r="A49" s="8" t="s">
        <v>91</v>
      </c>
      <c r="B49" s="199">
        <f>'[2]22'!B51</f>
        <v>75</v>
      </c>
      <c r="C49" s="200">
        <f>'[2]22'!C51</f>
        <v>0</v>
      </c>
      <c r="D49" s="200">
        <f>'[2]22'!D51</f>
        <v>0</v>
      </c>
      <c r="E49" s="200">
        <f>'[2]22'!E51</f>
        <v>0</v>
      </c>
      <c r="F49" s="15">
        <f t="shared" si="6"/>
        <v>75</v>
      </c>
      <c r="G49" s="199">
        <f>'[2]22'!H51</f>
        <v>35</v>
      </c>
      <c r="H49" s="200">
        <f>'[2]22'!I51</f>
        <v>0</v>
      </c>
      <c r="I49" s="200">
        <f>'[2]22'!J51</f>
        <v>0</v>
      </c>
      <c r="J49" s="200">
        <f>'[2]22'!K51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34</v>
      </c>
    </row>
    <row r="50" spans="1:19">
      <c r="A50" s="8" t="s">
        <v>92</v>
      </c>
      <c r="B50" s="199">
        <f>'[2]22'!B52</f>
        <v>75</v>
      </c>
      <c r="C50" s="200">
        <f>'[2]22'!C52</f>
        <v>0</v>
      </c>
      <c r="D50" s="200">
        <f>'[2]22'!D52</f>
        <v>0</v>
      </c>
      <c r="E50" s="200">
        <f>'[2]22'!E52</f>
        <v>0</v>
      </c>
      <c r="F50" s="15">
        <f t="shared" si="6"/>
        <v>75</v>
      </c>
      <c r="G50" s="199">
        <f>'[2]22'!H52</f>
        <v>35</v>
      </c>
      <c r="H50" s="200">
        <f>'[2]22'!I52</f>
        <v>0</v>
      </c>
      <c r="I50" s="200">
        <f>'[2]22'!J52</f>
        <v>0</v>
      </c>
      <c r="J50" s="200">
        <f>'[2]22'!K52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34</v>
      </c>
    </row>
    <row r="51" spans="1:19">
      <c r="A51" s="8" t="s">
        <v>93</v>
      </c>
      <c r="B51" s="199">
        <f>'[2]22'!B53</f>
        <v>75</v>
      </c>
      <c r="C51" s="200">
        <f>'[2]22'!C53</f>
        <v>0</v>
      </c>
      <c r="D51" s="200">
        <f>'[2]22'!D53</f>
        <v>0</v>
      </c>
      <c r="E51" s="200">
        <f>'[2]22'!E53</f>
        <v>0</v>
      </c>
      <c r="F51" s="15">
        <f t="shared" si="6"/>
        <v>75</v>
      </c>
      <c r="G51" s="199">
        <f>'[2]22'!H53</f>
        <v>35</v>
      </c>
      <c r="H51" s="200">
        <f>'[2]22'!I53</f>
        <v>0</v>
      </c>
      <c r="I51" s="200">
        <f>'[2]22'!J53</f>
        <v>0</v>
      </c>
      <c r="J51" s="200">
        <f>'[2]22'!K53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34</v>
      </c>
    </row>
    <row r="52" spans="1:19">
      <c r="A52" s="8" t="s">
        <v>94</v>
      </c>
      <c r="B52" s="199">
        <f>'[2]22'!B54</f>
        <v>75</v>
      </c>
      <c r="C52" s="200">
        <f>'[2]22'!C54</f>
        <v>0</v>
      </c>
      <c r="D52" s="200">
        <f>'[2]22'!D54</f>
        <v>0</v>
      </c>
      <c r="E52" s="200">
        <f>'[2]22'!E54</f>
        <v>0</v>
      </c>
      <c r="F52" s="15">
        <f t="shared" si="6"/>
        <v>75</v>
      </c>
      <c r="G52" s="199">
        <f>'[2]22'!H54</f>
        <v>35</v>
      </c>
      <c r="H52" s="200">
        <f>'[2]22'!I54</f>
        <v>0</v>
      </c>
      <c r="I52" s="200">
        <f>'[2]22'!J54</f>
        <v>0</v>
      </c>
      <c r="J52" s="200">
        <f>'[2]22'!K54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34</v>
      </c>
    </row>
    <row r="53" spans="1:19">
      <c r="A53" s="8" t="s">
        <v>95</v>
      </c>
      <c r="B53" s="199">
        <f>'[2]22'!B55</f>
        <v>75</v>
      </c>
      <c r="C53" s="200">
        <f>'[2]22'!C55</f>
        <v>0</v>
      </c>
      <c r="D53" s="200">
        <f>'[2]22'!D55</f>
        <v>0</v>
      </c>
      <c r="E53" s="200">
        <f>'[2]22'!E55</f>
        <v>0</v>
      </c>
      <c r="F53" s="15">
        <f t="shared" si="6"/>
        <v>75</v>
      </c>
      <c r="G53" s="199">
        <f>'[2]22'!H55</f>
        <v>35</v>
      </c>
      <c r="H53" s="200">
        <f>'[2]22'!I55</f>
        <v>0</v>
      </c>
      <c r="I53" s="200">
        <f>'[2]22'!J55</f>
        <v>0</v>
      </c>
      <c r="J53" s="200">
        <f>'[2]22'!K55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34</v>
      </c>
    </row>
    <row r="54" spans="1:19">
      <c r="A54" s="8" t="s">
        <v>96</v>
      </c>
      <c r="B54" s="199">
        <f>'[2]22'!B56</f>
        <v>75</v>
      </c>
      <c r="C54" s="200">
        <f>'[2]22'!C56</f>
        <v>0</v>
      </c>
      <c r="D54" s="200">
        <f>'[2]22'!D56</f>
        <v>0</v>
      </c>
      <c r="E54" s="200">
        <f>'[2]22'!E56</f>
        <v>0</v>
      </c>
      <c r="F54" s="15">
        <f t="shared" si="6"/>
        <v>75</v>
      </c>
      <c r="G54" s="199">
        <f>'[2]22'!H56</f>
        <v>35</v>
      </c>
      <c r="H54" s="200">
        <f>'[2]22'!I56</f>
        <v>0</v>
      </c>
      <c r="I54" s="200">
        <f>'[2]22'!J56</f>
        <v>0</v>
      </c>
      <c r="J54" s="200">
        <f>'[2]22'!K56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34</v>
      </c>
    </row>
    <row r="55" spans="1:19">
      <c r="A55" s="8" t="s">
        <v>97</v>
      </c>
      <c r="B55" s="199">
        <f>'[2]22'!B57</f>
        <v>75</v>
      </c>
      <c r="C55" s="200">
        <f>'[2]22'!C57</f>
        <v>0</v>
      </c>
      <c r="D55" s="200">
        <f>'[2]22'!D57</f>
        <v>0</v>
      </c>
      <c r="E55" s="200">
        <f>'[2]22'!E57</f>
        <v>0</v>
      </c>
      <c r="F55" s="15">
        <f t="shared" si="6"/>
        <v>75</v>
      </c>
      <c r="G55" s="199">
        <f>'[2]22'!H57</f>
        <v>35</v>
      </c>
      <c r="H55" s="200">
        <f>'[2]22'!I57</f>
        <v>0</v>
      </c>
      <c r="I55" s="200">
        <f>'[2]22'!J57</f>
        <v>0</v>
      </c>
      <c r="J55" s="200">
        <f>'[2]22'!K57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34</v>
      </c>
    </row>
    <row r="56" spans="1:19">
      <c r="A56" s="8" t="s">
        <v>98</v>
      </c>
      <c r="B56" s="199">
        <f>'[2]22'!B58</f>
        <v>75</v>
      </c>
      <c r="C56" s="200">
        <f>'[2]22'!C58</f>
        <v>0</v>
      </c>
      <c r="D56" s="200">
        <f>'[2]22'!D58</f>
        <v>0</v>
      </c>
      <c r="E56" s="200">
        <f>'[2]22'!E58</f>
        <v>0</v>
      </c>
      <c r="F56" s="15">
        <f t="shared" si="6"/>
        <v>75</v>
      </c>
      <c r="G56" s="199">
        <f>'[2]22'!H58</f>
        <v>35</v>
      </c>
      <c r="H56" s="200">
        <f>'[2]22'!I58</f>
        <v>0</v>
      </c>
      <c r="I56" s="200">
        <f>'[2]22'!J58</f>
        <v>0</v>
      </c>
      <c r="J56" s="200">
        <f>'[2]22'!K58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31</v>
      </c>
    </row>
    <row r="57" spans="1:19">
      <c r="A57" s="8" t="s">
        <v>99</v>
      </c>
      <c r="B57" s="199">
        <f>'[2]22'!B59</f>
        <v>75</v>
      </c>
      <c r="C57" s="200">
        <f>'[2]22'!C59</f>
        <v>0</v>
      </c>
      <c r="D57" s="200">
        <f>'[2]22'!D59</f>
        <v>0</v>
      </c>
      <c r="E57" s="200">
        <f>'[2]22'!E59</f>
        <v>0</v>
      </c>
      <c r="F57" s="15">
        <f t="shared" si="6"/>
        <v>75</v>
      </c>
      <c r="G57" s="199">
        <f>'[2]22'!H59</f>
        <v>35</v>
      </c>
      <c r="H57" s="200">
        <f>'[2]22'!I59</f>
        <v>0</v>
      </c>
      <c r="I57" s="200">
        <f>'[2]22'!J59</f>
        <v>0</v>
      </c>
      <c r="J57" s="200">
        <f>'[2]22'!K59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31</v>
      </c>
    </row>
    <row r="58" spans="1:19">
      <c r="A58" s="8" t="s">
        <v>100</v>
      </c>
      <c r="B58" s="199">
        <f>'[2]22'!B60</f>
        <v>75</v>
      </c>
      <c r="C58" s="200">
        <f>'[2]22'!C60</f>
        <v>0</v>
      </c>
      <c r="D58" s="200">
        <f>'[2]22'!D60</f>
        <v>0</v>
      </c>
      <c r="E58" s="200">
        <f>'[2]22'!E60</f>
        <v>0</v>
      </c>
      <c r="F58" s="15">
        <f t="shared" si="6"/>
        <v>75</v>
      </c>
      <c r="G58" s="199">
        <f>'[2]22'!H60</f>
        <v>35</v>
      </c>
      <c r="H58" s="200">
        <f>'[2]22'!I60</f>
        <v>0</v>
      </c>
      <c r="I58" s="200">
        <f>'[2]22'!J60</f>
        <v>0</v>
      </c>
      <c r="J58" s="200">
        <f>'[2]22'!K60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31</v>
      </c>
    </row>
    <row r="59" spans="1:19">
      <c r="A59" s="8" t="s">
        <v>101</v>
      </c>
      <c r="B59" s="199">
        <f>'[2]22'!B61</f>
        <v>75</v>
      </c>
      <c r="C59" s="200">
        <f>'[2]22'!C61</f>
        <v>0</v>
      </c>
      <c r="D59" s="200">
        <f>'[2]22'!D61</f>
        <v>0</v>
      </c>
      <c r="E59" s="200">
        <f>'[2]22'!E61</f>
        <v>0</v>
      </c>
      <c r="F59" s="15">
        <f t="shared" si="6"/>
        <v>75</v>
      </c>
      <c r="G59" s="199">
        <f>'[2]22'!H61</f>
        <v>35</v>
      </c>
      <c r="H59" s="200">
        <f>'[2]22'!I61</f>
        <v>0</v>
      </c>
      <c r="I59" s="200">
        <f>'[2]22'!J61</f>
        <v>0</v>
      </c>
      <c r="J59" s="200">
        <f>'[2]22'!K61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31</v>
      </c>
    </row>
    <row r="60" spans="1:19">
      <c r="A60" s="8" t="s">
        <v>102</v>
      </c>
      <c r="B60" s="199">
        <f>'[2]22'!B62</f>
        <v>75</v>
      </c>
      <c r="C60" s="200">
        <f>'[2]22'!C62</f>
        <v>0</v>
      </c>
      <c r="D60" s="200">
        <f>'[2]22'!D62</f>
        <v>0</v>
      </c>
      <c r="E60" s="200">
        <f>'[2]22'!E62</f>
        <v>0</v>
      </c>
      <c r="F60" s="15">
        <f t="shared" si="6"/>
        <v>75</v>
      </c>
      <c r="G60" s="199">
        <f>'[2]22'!H62</f>
        <v>35</v>
      </c>
      <c r="H60" s="200">
        <f>'[2]22'!I62</f>
        <v>0</v>
      </c>
      <c r="I60" s="200">
        <f>'[2]22'!J62</f>
        <v>0</v>
      </c>
      <c r="J60" s="200">
        <f>'[2]22'!K62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31</v>
      </c>
    </row>
    <row r="61" spans="1:19">
      <c r="A61" s="8" t="s">
        <v>103</v>
      </c>
      <c r="B61" s="199">
        <f>'[2]22'!B63</f>
        <v>75</v>
      </c>
      <c r="C61" s="200">
        <f>'[2]22'!C63</f>
        <v>0</v>
      </c>
      <c r="D61" s="200">
        <f>'[2]22'!D63</f>
        <v>0</v>
      </c>
      <c r="E61" s="200">
        <f>'[2]22'!E63</f>
        <v>0</v>
      </c>
      <c r="F61" s="15">
        <f t="shared" si="6"/>
        <v>75</v>
      </c>
      <c r="G61" s="199">
        <f>'[2]22'!H63</f>
        <v>35</v>
      </c>
      <c r="H61" s="200">
        <f>'[2]22'!I63</f>
        <v>0</v>
      </c>
      <c r="I61" s="200">
        <f>'[2]22'!J63</f>
        <v>0</v>
      </c>
      <c r="J61" s="200">
        <f>'[2]22'!K63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31</v>
      </c>
    </row>
    <row r="62" spans="1:19">
      <c r="A62" s="8" t="s">
        <v>104</v>
      </c>
      <c r="B62" s="199">
        <f>'[2]22'!B64</f>
        <v>75</v>
      </c>
      <c r="C62" s="200">
        <f>'[2]22'!C64</f>
        <v>0</v>
      </c>
      <c r="D62" s="200">
        <f>'[2]22'!D64</f>
        <v>0</v>
      </c>
      <c r="E62" s="200">
        <f>'[2]22'!E64</f>
        <v>0</v>
      </c>
      <c r="F62" s="15">
        <f t="shared" si="6"/>
        <v>75</v>
      </c>
      <c r="G62" s="199">
        <f>'[2]22'!H64</f>
        <v>35</v>
      </c>
      <c r="H62" s="200">
        <f>'[2]22'!I64</f>
        <v>0</v>
      </c>
      <c r="I62" s="200">
        <f>'[2]22'!J64</f>
        <v>0</v>
      </c>
      <c r="J62" s="200">
        <f>'[2]22'!K64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31</v>
      </c>
    </row>
    <row r="63" spans="1:19">
      <c r="A63" s="8" t="s">
        <v>105</v>
      </c>
      <c r="B63" s="199">
        <f>'[2]22'!B65</f>
        <v>75</v>
      </c>
      <c r="C63" s="200">
        <f>'[2]22'!C65</f>
        <v>0</v>
      </c>
      <c r="D63" s="200">
        <f>'[2]22'!D65</f>
        <v>0</v>
      </c>
      <c r="E63" s="200">
        <f>'[2]22'!E65</f>
        <v>0</v>
      </c>
      <c r="F63" s="15">
        <f t="shared" si="6"/>
        <v>75</v>
      </c>
      <c r="G63" s="199">
        <f>'[2]22'!H65</f>
        <v>35</v>
      </c>
      <c r="H63" s="200">
        <f>'[2]22'!I65</f>
        <v>0</v>
      </c>
      <c r="I63" s="200">
        <f>'[2]22'!J65</f>
        <v>0</v>
      </c>
      <c r="J63" s="200">
        <f>'[2]22'!K65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31</v>
      </c>
    </row>
    <row r="64" spans="1:19">
      <c r="A64" s="8" t="s">
        <v>106</v>
      </c>
      <c r="B64" s="199">
        <f>'[2]22'!B66</f>
        <v>75</v>
      </c>
      <c r="C64" s="200">
        <f>'[2]22'!C66</f>
        <v>0</v>
      </c>
      <c r="D64" s="200">
        <f>'[2]22'!D66</f>
        <v>0</v>
      </c>
      <c r="E64" s="200">
        <f>'[2]22'!E66</f>
        <v>0</v>
      </c>
      <c r="F64" s="15">
        <f t="shared" si="6"/>
        <v>75</v>
      </c>
      <c r="G64" s="199">
        <f>'[2]22'!H66</f>
        <v>35</v>
      </c>
      <c r="H64" s="200">
        <f>'[2]22'!I66</f>
        <v>0</v>
      </c>
      <c r="I64" s="200">
        <f>'[2]22'!J66</f>
        <v>0</v>
      </c>
      <c r="J64" s="200">
        <f>'[2]22'!K66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31</v>
      </c>
    </row>
    <row r="65" spans="1:19">
      <c r="A65" s="8" t="s">
        <v>107</v>
      </c>
      <c r="B65" s="199">
        <f>'[2]22'!B67</f>
        <v>75</v>
      </c>
      <c r="C65" s="200">
        <f>'[2]22'!C67</f>
        <v>0</v>
      </c>
      <c r="D65" s="200">
        <f>'[2]22'!D67</f>
        <v>0</v>
      </c>
      <c r="E65" s="200">
        <f>'[2]22'!E67</f>
        <v>0</v>
      </c>
      <c r="F65" s="15">
        <f t="shared" si="6"/>
        <v>75</v>
      </c>
      <c r="G65" s="199">
        <f>'[2]22'!H67</f>
        <v>35</v>
      </c>
      <c r="H65" s="200">
        <f>'[2]22'!I67</f>
        <v>0</v>
      </c>
      <c r="I65" s="200">
        <f>'[2]22'!J67</f>
        <v>0</v>
      </c>
      <c r="J65" s="200">
        <f>'[2]22'!K67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31</v>
      </c>
    </row>
    <row r="66" spans="1:19">
      <c r="A66" s="8" t="s">
        <v>108</v>
      </c>
      <c r="B66" s="199">
        <f>'[2]22'!B68</f>
        <v>75</v>
      </c>
      <c r="C66" s="200">
        <f>'[2]22'!C68</f>
        <v>0</v>
      </c>
      <c r="D66" s="200">
        <f>'[2]22'!D68</f>
        <v>0</v>
      </c>
      <c r="E66" s="200">
        <f>'[2]22'!E68</f>
        <v>0</v>
      </c>
      <c r="F66" s="15">
        <f t="shared" si="6"/>
        <v>75</v>
      </c>
      <c r="G66" s="199">
        <f>'[2]22'!H68</f>
        <v>35</v>
      </c>
      <c r="H66" s="200">
        <f>'[2]22'!I68</f>
        <v>0</v>
      </c>
      <c r="I66" s="200">
        <f>'[2]22'!J68</f>
        <v>0</v>
      </c>
      <c r="J66" s="200">
        <f>'[2]22'!K68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31</v>
      </c>
    </row>
    <row r="67" spans="1:19">
      <c r="A67" s="8" t="s">
        <v>109</v>
      </c>
      <c r="B67" s="199">
        <f>'[2]22'!B69</f>
        <v>75</v>
      </c>
      <c r="C67" s="200">
        <f>'[2]22'!C69</f>
        <v>0</v>
      </c>
      <c r="D67" s="200">
        <f>'[2]22'!D69</f>
        <v>0</v>
      </c>
      <c r="E67" s="200">
        <f>'[2]22'!E69</f>
        <v>0</v>
      </c>
      <c r="F67" s="15">
        <f t="shared" si="6"/>
        <v>75</v>
      </c>
      <c r="G67" s="199">
        <f>'[2]22'!H69</f>
        <v>35</v>
      </c>
      <c r="H67" s="200">
        <f>'[2]22'!I69</f>
        <v>0</v>
      </c>
      <c r="I67" s="200">
        <f>'[2]22'!J69</f>
        <v>0</v>
      </c>
      <c r="J67" s="200">
        <f>'[2]22'!K69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31</v>
      </c>
    </row>
    <row r="68" spans="1:19">
      <c r="A68" s="8" t="s">
        <v>110</v>
      </c>
      <c r="B68" s="199">
        <f>'[2]22'!B70</f>
        <v>75</v>
      </c>
      <c r="C68" s="200">
        <f>'[2]22'!C70</f>
        <v>0</v>
      </c>
      <c r="D68" s="200">
        <f>'[2]22'!D70</f>
        <v>0</v>
      </c>
      <c r="E68" s="200">
        <f>'[2]22'!E70</f>
        <v>0</v>
      </c>
      <c r="F68" s="15">
        <f t="shared" si="6"/>
        <v>75</v>
      </c>
      <c r="G68" s="199">
        <f>'[2]22'!H70</f>
        <v>35</v>
      </c>
      <c r="H68" s="200">
        <f>'[2]22'!I70</f>
        <v>0</v>
      </c>
      <c r="I68" s="200">
        <f>'[2]22'!J70</f>
        <v>0</v>
      </c>
      <c r="J68" s="200">
        <f>'[2]22'!K70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31</v>
      </c>
    </row>
    <row r="69" spans="1:19">
      <c r="A69" s="8" t="s">
        <v>111</v>
      </c>
      <c r="B69" s="199">
        <f>'[2]22'!B71</f>
        <v>75</v>
      </c>
      <c r="C69" s="200">
        <f>'[2]22'!C71</f>
        <v>0</v>
      </c>
      <c r="D69" s="200">
        <f>'[2]22'!D71</f>
        <v>0</v>
      </c>
      <c r="E69" s="200">
        <f>'[2]22'!E71</f>
        <v>0</v>
      </c>
      <c r="F69" s="15">
        <f t="shared" ref="F69:F98" si="16">SUM(B69:E69)</f>
        <v>75</v>
      </c>
      <c r="G69" s="199">
        <f>'[2]22'!H71</f>
        <v>35</v>
      </c>
      <c r="H69" s="200">
        <f>'[2]22'!I71</f>
        <v>0</v>
      </c>
      <c r="I69" s="200">
        <f>'[2]22'!J71</f>
        <v>0</v>
      </c>
      <c r="J69" s="200">
        <f>'[2]22'!K71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31</v>
      </c>
    </row>
    <row r="70" spans="1:19">
      <c r="A70" s="8" t="s">
        <v>112</v>
      </c>
      <c r="B70" s="199">
        <f>'[2]22'!B72</f>
        <v>75</v>
      </c>
      <c r="C70" s="200">
        <f>'[2]22'!C72</f>
        <v>0</v>
      </c>
      <c r="D70" s="200">
        <f>'[2]22'!D72</f>
        <v>0</v>
      </c>
      <c r="E70" s="200">
        <f>'[2]22'!E72</f>
        <v>0</v>
      </c>
      <c r="F70" s="15">
        <f t="shared" si="16"/>
        <v>75</v>
      </c>
      <c r="G70" s="199">
        <f>'[2]22'!H72</f>
        <v>35</v>
      </c>
      <c r="H70" s="200">
        <f>'[2]22'!I72</f>
        <v>0</v>
      </c>
      <c r="I70" s="200">
        <f>'[2]22'!J72</f>
        <v>0</v>
      </c>
      <c r="J70" s="200">
        <f>'[2]22'!K72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31</v>
      </c>
    </row>
    <row r="71" spans="1:19">
      <c r="A71" s="8" t="s">
        <v>113</v>
      </c>
      <c r="B71" s="199">
        <f>'[2]22'!B73</f>
        <v>75</v>
      </c>
      <c r="C71" s="200">
        <f>'[2]22'!C73</f>
        <v>0</v>
      </c>
      <c r="D71" s="200">
        <f>'[2]22'!D73</f>
        <v>0</v>
      </c>
      <c r="E71" s="200">
        <f>'[2]22'!E73</f>
        <v>0</v>
      </c>
      <c r="F71" s="15">
        <f t="shared" si="16"/>
        <v>75</v>
      </c>
      <c r="G71" s="199">
        <f>'[2]22'!H73</f>
        <v>35</v>
      </c>
      <c r="H71" s="200">
        <f>'[2]22'!I73</f>
        <v>0</v>
      </c>
      <c r="I71" s="200">
        <f>'[2]22'!J73</f>
        <v>0</v>
      </c>
      <c r="J71" s="200">
        <f>'[2]22'!K73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31</v>
      </c>
    </row>
    <row r="72" spans="1:19">
      <c r="A72" s="8" t="s">
        <v>114</v>
      </c>
      <c r="B72" s="199">
        <f>'[2]22'!B74</f>
        <v>75</v>
      </c>
      <c r="C72" s="200">
        <f>'[2]22'!C74</f>
        <v>0</v>
      </c>
      <c r="D72" s="200">
        <f>'[2]22'!D74</f>
        <v>0</v>
      </c>
      <c r="E72" s="200">
        <f>'[2]22'!E74</f>
        <v>0</v>
      </c>
      <c r="F72" s="15">
        <f t="shared" si="16"/>
        <v>75</v>
      </c>
      <c r="G72" s="199">
        <f>'[2]22'!H74</f>
        <v>35</v>
      </c>
      <c r="H72" s="200">
        <f>'[2]22'!I74</f>
        <v>0</v>
      </c>
      <c r="I72" s="200">
        <f>'[2]22'!J74</f>
        <v>0</v>
      </c>
      <c r="J72" s="200">
        <f>'[2]22'!K74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31</v>
      </c>
    </row>
    <row r="73" spans="1:19">
      <c r="A73" s="8" t="s">
        <v>115</v>
      </c>
      <c r="B73" s="199">
        <f>'[2]22'!B75</f>
        <v>75</v>
      </c>
      <c r="C73" s="200">
        <f>'[2]22'!C75</f>
        <v>0</v>
      </c>
      <c r="D73" s="200">
        <f>'[2]22'!D75</f>
        <v>0</v>
      </c>
      <c r="E73" s="200">
        <f>'[2]22'!E75</f>
        <v>0</v>
      </c>
      <c r="F73" s="15">
        <f t="shared" si="16"/>
        <v>75</v>
      </c>
      <c r="G73" s="199">
        <f>'[2]22'!H75</f>
        <v>35</v>
      </c>
      <c r="H73" s="200">
        <f>'[2]22'!I75</f>
        <v>0</v>
      </c>
      <c r="I73" s="200">
        <f>'[2]22'!J75</f>
        <v>0</v>
      </c>
      <c r="J73" s="200">
        <f>'[2]22'!K75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31</v>
      </c>
    </row>
    <row r="74" spans="1:19">
      <c r="A74" s="8" t="s">
        <v>116</v>
      </c>
      <c r="B74" s="199">
        <f>'[2]22'!B76</f>
        <v>75</v>
      </c>
      <c r="C74" s="200">
        <f>'[2]22'!C76</f>
        <v>0</v>
      </c>
      <c r="D74" s="200">
        <f>'[2]22'!D76</f>
        <v>0</v>
      </c>
      <c r="E74" s="200">
        <f>'[2]22'!E76</f>
        <v>0</v>
      </c>
      <c r="F74" s="15">
        <f t="shared" si="16"/>
        <v>75</v>
      </c>
      <c r="G74" s="199">
        <f>'[2]22'!H76</f>
        <v>35</v>
      </c>
      <c r="H74" s="200">
        <f>'[2]22'!I76</f>
        <v>0</v>
      </c>
      <c r="I74" s="200">
        <f>'[2]22'!J76</f>
        <v>0</v>
      </c>
      <c r="J74" s="200">
        <f>'[2]22'!K76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31</v>
      </c>
    </row>
    <row r="75" spans="1:19">
      <c r="A75" s="8" t="s">
        <v>117</v>
      </c>
      <c r="B75" s="199">
        <f>'[2]22'!B77</f>
        <v>75</v>
      </c>
      <c r="C75" s="200">
        <f>'[2]22'!C77</f>
        <v>0</v>
      </c>
      <c r="D75" s="200">
        <f>'[2]22'!D77</f>
        <v>0</v>
      </c>
      <c r="E75" s="200">
        <f>'[2]22'!E77</f>
        <v>0</v>
      </c>
      <c r="F75" s="15">
        <f t="shared" si="16"/>
        <v>75</v>
      </c>
      <c r="G75" s="199">
        <f>'[2]22'!H77</f>
        <v>35</v>
      </c>
      <c r="H75" s="200">
        <f>'[2]22'!I77</f>
        <v>0</v>
      </c>
      <c r="I75" s="200">
        <f>'[2]22'!J77</f>
        <v>0</v>
      </c>
      <c r="J75" s="200">
        <f>'[2]22'!K77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31</v>
      </c>
    </row>
    <row r="76" spans="1:19">
      <c r="A76" s="8" t="s">
        <v>118</v>
      </c>
      <c r="B76" s="199">
        <f>'[2]22'!B78</f>
        <v>75</v>
      </c>
      <c r="C76" s="200">
        <f>'[2]22'!C78</f>
        <v>0</v>
      </c>
      <c r="D76" s="200">
        <f>'[2]22'!D78</f>
        <v>0</v>
      </c>
      <c r="E76" s="200">
        <f>'[2]22'!E78</f>
        <v>0</v>
      </c>
      <c r="F76" s="15">
        <f t="shared" si="16"/>
        <v>75</v>
      </c>
      <c r="G76" s="199">
        <f>'[2]22'!H78</f>
        <v>35</v>
      </c>
      <c r="H76" s="200">
        <f>'[2]22'!I78</f>
        <v>0</v>
      </c>
      <c r="I76" s="200">
        <f>'[2]22'!J78</f>
        <v>0</v>
      </c>
      <c r="J76" s="200">
        <f>'[2]22'!K78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31</v>
      </c>
    </row>
    <row r="77" spans="1:19">
      <c r="A77" s="8" t="s">
        <v>119</v>
      </c>
      <c r="B77" s="199">
        <f>'[2]22'!B79</f>
        <v>75</v>
      </c>
      <c r="C77" s="200">
        <f>'[2]22'!C79</f>
        <v>0</v>
      </c>
      <c r="D77" s="200">
        <f>'[2]22'!D79</f>
        <v>0</v>
      </c>
      <c r="E77" s="200">
        <f>'[2]22'!E79</f>
        <v>0</v>
      </c>
      <c r="F77" s="15">
        <f t="shared" si="16"/>
        <v>75</v>
      </c>
      <c r="G77" s="199">
        <f>'[2]22'!H79</f>
        <v>35</v>
      </c>
      <c r="H77" s="200">
        <f>'[2]22'!I79</f>
        <v>0</v>
      </c>
      <c r="I77" s="200">
        <f>'[2]22'!J79</f>
        <v>0</v>
      </c>
      <c r="J77" s="200">
        <f>'[2]22'!K79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31</v>
      </c>
    </row>
    <row r="78" spans="1:19">
      <c r="A78" s="8" t="s">
        <v>120</v>
      </c>
      <c r="B78" s="199">
        <f>'[2]22'!B80</f>
        <v>75</v>
      </c>
      <c r="C78" s="200">
        <f>'[2]22'!C80</f>
        <v>0</v>
      </c>
      <c r="D78" s="200">
        <f>'[2]22'!D80</f>
        <v>0</v>
      </c>
      <c r="E78" s="200">
        <f>'[2]22'!E80</f>
        <v>0</v>
      </c>
      <c r="F78" s="15">
        <f t="shared" si="16"/>
        <v>75</v>
      </c>
      <c r="G78" s="199">
        <f>'[2]22'!H80</f>
        <v>35</v>
      </c>
      <c r="H78" s="200">
        <f>'[2]22'!I80</f>
        <v>0</v>
      </c>
      <c r="I78" s="200">
        <f>'[2]22'!J80</f>
        <v>0</v>
      </c>
      <c r="J78" s="200">
        <f>'[2]22'!K80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31</v>
      </c>
    </row>
    <row r="79" spans="1:19">
      <c r="A79" s="8" t="s">
        <v>121</v>
      </c>
      <c r="B79" s="199">
        <f>'[2]22'!B81</f>
        <v>75</v>
      </c>
      <c r="C79" s="200">
        <f>'[2]22'!C81</f>
        <v>0</v>
      </c>
      <c r="D79" s="200">
        <f>'[2]22'!D81</f>
        <v>0</v>
      </c>
      <c r="E79" s="200">
        <f>'[2]22'!E81</f>
        <v>0</v>
      </c>
      <c r="F79" s="15">
        <f t="shared" si="16"/>
        <v>75</v>
      </c>
      <c r="G79" s="199">
        <f>'[2]22'!H81</f>
        <v>35</v>
      </c>
      <c r="H79" s="200">
        <f>'[2]22'!I81</f>
        <v>0</v>
      </c>
      <c r="I79" s="200">
        <f>'[2]22'!J81</f>
        <v>0</v>
      </c>
      <c r="J79" s="200">
        <f>'[2]22'!K81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31</v>
      </c>
    </row>
    <row r="80" spans="1:19">
      <c r="A80" s="8" t="s">
        <v>122</v>
      </c>
      <c r="B80" s="199">
        <f>'[2]22'!B82</f>
        <v>75</v>
      </c>
      <c r="C80" s="200">
        <f>'[2]22'!C82</f>
        <v>0</v>
      </c>
      <c r="D80" s="200">
        <f>'[2]22'!D82</f>
        <v>0</v>
      </c>
      <c r="E80" s="200">
        <f>'[2]22'!E82</f>
        <v>0</v>
      </c>
      <c r="F80" s="15">
        <f t="shared" si="16"/>
        <v>75</v>
      </c>
      <c r="G80" s="199">
        <f>'[2]22'!H82</f>
        <v>35</v>
      </c>
      <c r="H80" s="200">
        <f>'[2]22'!I82</f>
        <v>0</v>
      </c>
      <c r="I80" s="200">
        <f>'[2]22'!J82</f>
        <v>0</v>
      </c>
      <c r="J80" s="200">
        <f>'[2]22'!K82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31</v>
      </c>
    </row>
    <row r="81" spans="1:19">
      <c r="A81" s="8" t="s">
        <v>123</v>
      </c>
      <c r="B81" s="199">
        <f>'[2]22'!B83</f>
        <v>75</v>
      </c>
      <c r="C81" s="200">
        <f>'[2]22'!C83</f>
        <v>0</v>
      </c>
      <c r="D81" s="200">
        <f>'[2]22'!D83</f>
        <v>0</v>
      </c>
      <c r="E81" s="200">
        <f>'[2]22'!E83</f>
        <v>0</v>
      </c>
      <c r="F81" s="15">
        <f t="shared" si="16"/>
        <v>75</v>
      </c>
      <c r="G81" s="199">
        <f>'[2]22'!H83</f>
        <v>35</v>
      </c>
      <c r="H81" s="200">
        <f>'[2]22'!I83</f>
        <v>0</v>
      </c>
      <c r="I81" s="200">
        <f>'[2]22'!J83</f>
        <v>0</v>
      </c>
      <c r="J81" s="200">
        <f>'[2]22'!K83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31</v>
      </c>
    </row>
    <row r="82" spans="1:19">
      <c r="A82" s="8" t="s">
        <v>124</v>
      </c>
      <c r="B82" s="199">
        <f>'[2]22'!B84</f>
        <v>75</v>
      </c>
      <c r="C82" s="200">
        <f>'[2]22'!C84</f>
        <v>0</v>
      </c>
      <c r="D82" s="200">
        <f>'[2]22'!D84</f>
        <v>0</v>
      </c>
      <c r="E82" s="200">
        <f>'[2]22'!E84</f>
        <v>0</v>
      </c>
      <c r="F82" s="15">
        <f t="shared" si="16"/>
        <v>75</v>
      </c>
      <c r="G82" s="199">
        <f>'[2]22'!H84</f>
        <v>35</v>
      </c>
      <c r="H82" s="200">
        <f>'[2]22'!I84</f>
        <v>0</v>
      </c>
      <c r="I82" s="200">
        <f>'[2]22'!J84</f>
        <v>0</v>
      </c>
      <c r="J82" s="200">
        <f>'[2]22'!K84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31</v>
      </c>
    </row>
    <row r="83" spans="1:19">
      <c r="A83" s="8" t="s">
        <v>125</v>
      </c>
      <c r="B83" s="199">
        <f>'[2]22'!B85</f>
        <v>75</v>
      </c>
      <c r="C83" s="200">
        <f>'[2]22'!C85</f>
        <v>0</v>
      </c>
      <c r="D83" s="200">
        <f>'[2]22'!D85</f>
        <v>0</v>
      </c>
      <c r="E83" s="200">
        <f>'[2]22'!E85</f>
        <v>0</v>
      </c>
      <c r="F83" s="15">
        <f t="shared" si="16"/>
        <v>75</v>
      </c>
      <c r="G83" s="199">
        <f>'[2]22'!H85</f>
        <v>35</v>
      </c>
      <c r="H83" s="200">
        <f>'[2]22'!I85</f>
        <v>0</v>
      </c>
      <c r="I83" s="200">
        <f>'[2]22'!J85</f>
        <v>0</v>
      </c>
      <c r="J83" s="200">
        <f>'[2]22'!K85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31</v>
      </c>
    </row>
    <row r="84" spans="1:19">
      <c r="A84" s="8" t="s">
        <v>126</v>
      </c>
      <c r="B84" s="199">
        <f>'[2]22'!B86</f>
        <v>75</v>
      </c>
      <c r="C84" s="200">
        <f>'[2]22'!C86</f>
        <v>0</v>
      </c>
      <c r="D84" s="200">
        <f>'[2]22'!D86</f>
        <v>0</v>
      </c>
      <c r="E84" s="200">
        <f>'[2]22'!E86</f>
        <v>0</v>
      </c>
      <c r="F84" s="15">
        <f t="shared" si="16"/>
        <v>75</v>
      </c>
      <c r="G84" s="199">
        <f>'[2]22'!H86</f>
        <v>35</v>
      </c>
      <c r="H84" s="200">
        <f>'[2]22'!I86</f>
        <v>0</v>
      </c>
      <c r="I84" s="200">
        <f>'[2]22'!J86</f>
        <v>0</v>
      </c>
      <c r="J84" s="200">
        <f>'[2]22'!K86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31</v>
      </c>
    </row>
    <row r="85" spans="1:19">
      <c r="A85" s="8" t="s">
        <v>127</v>
      </c>
      <c r="B85" s="199">
        <f>'[2]22'!B87</f>
        <v>75</v>
      </c>
      <c r="C85" s="200">
        <f>'[2]22'!C87</f>
        <v>0</v>
      </c>
      <c r="D85" s="200">
        <f>'[2]22'!D87</f>
        <v>0</v>
      </c>
      <c r="E85" s="200">
        <f>'[2]22'!E87</f>
        <v>0</v>
      </c>
      <c r="F85" s="15">
        <f t="shared" si="16"/>
        <v>75</v>
      </c>
      <c r="G85" s="199">
        <f>'[2]22'!H87</f>
        <v>35</v>
      </c>
      <c r="H85" s="200">
        <f>'[2]22'!I87</f>
        <v>0</v>
      </c>
      <c r="I85" s="200">
        <f>'[2]22'!J87</f>
        <v>0</v>
      </c>
      <c r="J85" s="200">
        <f>'[2]22'!K87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31</v>
      </c>
    </row>
    <row r="86" spans="1:19">
      <c r="A86" s="8" t="s">
        <v>128</v>
      </c>
      <c r="B86" s="199">
        <f>'[2]22'!B88</f>
        <v>75</v>
      </c>
      <c r="C86" s="200">
        <f>'[2]22'!C88</f>
        <v>0</v>
      </c>
      <c r="D86" s="200">
        <f>'[2]22'!D88</f>
        <v>0</v>
      </c>
      <c r="E86" s="200">
        <f>'[2]22'!E88</f>
        <v>0</v>
      </c>
      <c r="F86" s="15">
        <f t="shared" si="16"/>
        <v>75</v>
      </c>
      <c r="G86" s="199">
        <f>'[2]22'!H88</f>
        <v>35</v>
      </c>
      <c r="H86" s="200">
        <f>'[2]22'!I88</f>
        <v>0</v>
      </c>
      <c r="I86" s="200">
        <f>'[2]22'!J88</f>
        <v>0</v>
      </c>
      <c r="J86" s="200">
        <f>'[2]22'!K88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33</v>
      </c>
    </row>
    <row r="87" spans="1:19">
      <c r="A87" s="8" t="s">
        <v>129</v>
      </c>
      <c r="B87" s="199">
        <f>'[2]22'!B89</f>
        <v>75</v>
      </c>
      <c r="C87" s="200">
        <f>'[2]22'!C89</f>
        <v>0</v>
      </c>
      <c r="D87" s="200">
        <f>'[2]22'!D89</f>
        <v>0</v>
      </c>
      <c r="E87" s="200">
        <f>'[2]22'!E89</f>
        <v>0</v>
      </c>
      <c r="F87" s="15">
        <f t="shared" si="16"/>
        <v>75</v>
      </c>
      <c r="G87" s="199">
        <f>'[2]22'!H89</f>
        <v>35</v>
      </c>
      <c r="H87" s="200">
        <f>'[2]22'!I89</f>
        <v>0</v>
      </c>
      <c r="I87" s="200">
        <f>'[2]22'!J89</f>
        <v>0</v>
      </c>
      <c r="J87" s="200">
        <f>'[2]22'!K89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33</v>
      </c>
    </row>
    <row r="88" spans="1:19">
      <c r="A88" s="8" t="s">
        <v>130</v>
      </c>
      <c r="B88" s="199">
        <f>'[2]22'!B90</f>
        <v>75</v>
      </c>
      <c r="C88" s="200">
        <f>'[2]22'!C90</f>
        <v>0</v>
      </c>
      <c r="D88" s="200">
        <f>'[2]22'!D90</f>
        <v>0</v>
      </c>
      <c r="E88" s="200">
        <f>'[2]22'!E90</f>
        <v>0</v>
      </c>
      <c r="F88" s="15">
        <f t="shared" si="16"/>
        <v>75</v>
      </c>
      <c r="G88" s="199">
        <f>'[2]22'!H90</f>
        <v>35</v>
      </c>
      <c r="H88" s="200">
        <f>'[2]22'!I90</f>
        <v>0</v>
      </c>
      <c r="I88" s="200">
        <f>'[2]22'!J90</f>
        <v>0</v>
      </c>
      <c r="J88" s="200">
        <f>'[2]22'!K90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33</v>
      </c>
    </row>
    <row r="89" spans="1:19">
      <c r="A89" s="8" t="s">
        <v>131</v>
      </c>
      <c r="B89" s="199">
        <f>'[2]22'!B91</f>
        <v>75</v>
      </c>
      <c r="C89" s="200">
        <f>'[2]22'!C91</f>
        <v>0</v>
      </c>
      <c r="D89" s="200">
        <f>'[2]22'!D91</f>
        <v>0</v>
      </c>
      <c r="E89" s="200">
        <f>'[2]22'!E91</f>
        <v>0</v>
      </c>
      <c r="F89" s="15">
        <f t="shared" si="16"/>
        <v>75</v>
      </c>
      <c r="G89" s="199">
        <f>'[2]22'!H91</f>
        <v>35</v>
      </c>
      <c r="H89" s="200">
        <f>'[2]22'!I91</f>
        <v>0</v>
      </c>
      <c r="I89" s="200">
        <f>'[2]22'!J91</f>
        <v>0</v>
      </c>
      <c r="J89" s="200">
        <f>'[2]22'!K91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33</v>
      </c>
    </row>
    <row r="90" spans="1:19">
      <c r="A90" s="8" t="s">
        <v>132</v>
      </c>
      <c r="B90" s="199">
        <f>'[2]22'!B92</f>
        <v>75</v>
      </c>
      <c r="C90" s="200">
        <f>'[2]22'!C92</f>
        <v>0</v>
      </c>
      <c r="D90" s="200">
        <f>'[2]22'!D92</f>
        <v>0</v>
      </c>
      <c r="E90" s="200">
        <f>'[2]22'!E92</f>
        <v>0</v>
      </c>
      <c r="F90" s="15">
        <f t="shared" si="16"/>
        <v>75</v>
      </c>
      <c r="G90" s="199">
        <f>'[2]22'!H92</f>
        <v>35</v>
      </c>
      <c r="H90" s="200">
        <f>'[2]22'!I92</f>
        <v>0</v>
      </c>
      <c r="I90" s="200">
        <f>'[2]22'!J92</f>
        <v>0</v>
      </c>
      <c r="J90" s="200">
        <f>'[2]22'!K92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33</v>
      </c>
    </row>
    <row r="91" spans="1:19">
      <c r="A91" s="8" t="s">
        <v>133</v>
      </c>
      <c r="B91" s="199">
        <f>'[2]22'!B93</f>
        <v>75</v>
      </c>
      <c r="C91" s="200">
        <f>'[2]22'!C93</f>
        <v>0</v>
      </c>
      <c r="D91" s="200">
        <f>'[2]22'!D93</f>
        <v>0</v>
      </c>
      <c r="E91" s="200">
        <f>'[2]22'!E93</f>
        <v>0</v>
      </c>
      <c r="F91" s="15">
        <f t="shared" si="16"/>
        <v>75</v>
      </c>
      <c r="G91" s="199">
        <f>'[2]22'!H93</f>
        <v>35</v>
      </c>
      <c r="H91" s="200">
        <f>'[2]22'!I93</f>
        <v>0</v>
      </c>
      <c r="I91" s="200">
        <f>'[2]22'!J93</f>
        <v>0</v>
      </c>
      <c r="J91" s="200">
        <f>'[2]22'!K93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33</v>
      </c>
    </row>
    <row r="92" spans="1:19">
      <c r="A92" s="8" t="s">
        <v>134</v>
      </c>
      <c r="B92" s="199">
        <f>'[2]22'!B94</f>
        <v>75</v>
      </c>
      <c r="C92" s="200">
        <f>'[2]22'!C94</f>
        <v>0</v>
      </c>
      <c r="D92" s="200">
        <f>'[2]22'!D94</f>
        <v>0</v>
      </c>
      <c r="E92" s="200">
        <f>'[2]22'!E94</f>
        <v>0</v>
      </c>
      <c r="F92" s="15">
        <f t="shared" si="16"/>
        <v>75</v>
      </c>
      <c r="G92" s="199">
        <f>'[2]22'!H94</f>
        <v>35</v>
      </c>
      <c r="H92" s="200">
        <f>'[2]22'!I94</f>
        <v>0</v>
      </c>
      <c r="I92" s="200">
        <f>'[2]22'!J94</f>
        <v>0</v>
      </c>
      <c r="J92" s="200">
        <f>'[2]22'!K94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33</v>
      </c>
    </row>
    <row r="93" spans="1:19">
      <c r="A93" s="8" t="s">
        <v>135</v>
      </c>
      <c r="B93" s="199">
        <f>'[2]22'!B95</f>
        <v>75</v>
      </c>
      <c r="C93" s="200">
        <f>'[2]22'!C95</f>
        <v>0</v>
      </c>
      <c r="D93" s="200">
        <f>'[2]22'!D95</f>
        <v>0</v>
      </c>
      <c r="E93" s="200">
        <f>'[2]22'!E95</f>
        <v>0</v>
      </c>
      <c r="F93" s="15">
        <f t="shared" si="16"/>
        <v>75</v>
      </c>
      <c r="G93" s="199">
        <f>'[2]22'!H95</f>
        <v>35</v>
      </c>
      <c r="H93" s="200">
        <f>'[2]22'!I95</f>
        <v>0</v>
      </c>
      <c r="I93" s="200">
        <f>'[2]22'!J95</f>
        <v>0</v>
      </c>
      <c r="J93" s="200">
        <f>'[2]22'!K95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33</v>
      </c>
    </row>
    <row r="94" spans="1:19">
      <c r="A94" s="8" t="s">
        <v>136</v>
      </c>
      <c r="B94" s="199">
        <f>'[2]22'!B96</f>
        <v>75</v>
      </c>
      <c r="C94" s="200">
        <f>'[2]22'!C96</f>
        <v>0</v>
      </c>
      <c r="D94" s="200">
        <f>'[2]22'!D96</f>
        <v>0</v>
      </c>
      <c r="E94" s="200">
        <f>'[2]22'!E96</f>
        <v>0</v>
      </c>
      <c r="F94" s="15">
        <f t="shared" si="16"/>
        <v>75</v>
      </c>
      <c r="G94" s="199">
        <f>'[2]22'!H96</f>
        <v>35</v>
      </c>
      <c r="H94" s="200">
        <f>'[2]22'!I96</f>
        <v>0</v>
      </c>
      <c r="I94" s="200">
        <f>'[2]22'!J96</f>
        <v>0</v>
      </c>
      <c r="J94" s="200">
        <f>'[2]22'!K96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33</v>
      </c>
    </row>
    <row r="95" spans="1:19">
      <c r="A95" s="8" t="s">
        <v>137</v>
      </c>
      <c r="B95" s="199">
        <f>'[2]22'!B97</f>
        <v>75</v>
      </c>
      <c r="C95" s="200">
        <f>'[2]22'!C97</f>
        <v>0</v>
      </c>
      <c r="D95" s="200">
        <f>'[2]22'!D97</f>
        <v>0</v>
      </c>
      <c r="E95" s="200">
        <f>'[2]22'!E97</f>
        <v>0</v>
      </c>
      <c r="F95" s="15">
        <f t="shared" si="16"/>
        <v>75</v>
      </c>
      <c r="G95" s="199">
        <f>'[2]22'!H97</f>
        <v>35</v>
      </c>
      <c r="H95" s="200">
        <f>'[2]22'!I97</f>
        <v>0</v>
      </c>
      <c r="I95" s="200">
        <f>'[2]22'!J97</f>
        <v>0</v>
      </c>
      <c r="J95" s="200">
        <f>'[2]22'!K97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33</v>
      </c>
    </row>
    <row r="96" spans="1:19">
      <c r="A96" s="8" t="s">
        <v>138</v>
      </c>
      <c r="B96" s="199">
        <f>'[2]22'!B98</f>
        <v>75</v>
      </c>
      <c r="C96" s="200">
        <f>'[2]22'!C98</f>
        <v>0</v>
      </c>
      <c r="D96" s="200">
        <f>'[2]22'!D98</f>
        <v>0</v>
      </c>
      <c r="E96" s="200">
        <f>'[2]22'!E98</f>
        <v>0</v>
      </c>
      <c r="F96" s="15">
        <f t="shared" si="16"/>
        <v>75</v>
      </c>
      <c r="G96" s="199">
        <f>'[2]22'!H98</f>
        <v>35</v>
      </c>
      <c r="H96" s="200">
        <f>'[2]22'!I98</f>
        <v>0</v>
      </c>
      <c r="I96" s="200">
        <f>'[2]22'!J98</f>
        <v>0</v>
      </c>
      <c r="J96" s="200">
        <f>'[2]22'!K98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33</v>
      </c>
    </row>
    <row r="97" spans="1:19">
      <c r="A97" s="8" t="s">
        <v>139</v>
      </c>
      <c r="B97" s="199">
        <f>'[2]22'!B99</f>
        <v>75</v>
      </c>
      <c r="C97" s="200">
        <f>'[2]22'!C99</f>
        <v>0</v>
      </c>
      <c r="D97" s="200">
        <f>'[2]22'!D99</f>
        <v>0</v>
      </c>
      <c r="E97" s="200">
        <f>'[2]22'!E99</f>
        <v>0</v>
      </c>
      <c r="F97" s="15">
        <f t="shared" si="16"/>
        <v>75</v>
      </c>
      <c r="G97" s="199">
        <f>'[2]22'!H99</f>
        <v>35</v>
      </c>
      <c r="H97" s="200">
        <f>'[2]22'!I99</f>
        <v>0</v>
      </c>
      <c r="I97" s="200">
        <f>'[2]22'!J99</f>
        <v>0</v>
      </c>
      <c r="J97" s="200">
        <f>'[2]22'!K99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33</v>
      </c>
    </row>
    <row r="98" spans="1:19" ht="15.75" thickBot="1">
      <c r="A98" s="8" t="s">
        <v>140</v>
      </c>
      <c r="B98" s="199">
        <f>'[2]22'!B100</f>
        <v>75</v>
      </c>
      <c r="C98" s="200">
        <f>'[2]22'!C100</f>
        <v>0</v>
      </c>
      <c r="D98" s="200">
        <f>'[2]22'!D100</f>
        <v>0</v>
      </c>
      <c r="E98" s="200">
        <f>'[2]22'!E100</f>
        <v>0</v>
      </c>
      <c r="F98" s="15">
        <f t="shared" si="16"/>
        <v>75</v>
      </c>
      <c r="G98" s="199">
        <f>'[2]22'!H100</f>
        <v>35</v>
      </c>
      <c r="H98" s="200">
        <f>'[2]22'!I100</f>
        <v>0</v>
      </c>
      <c r="I98" s="200">
        <f>'[2]22'!J100</f>
        <v>0</v>
      </c>
      <c r="J98" s="200">
        <f>'[2]22'!K100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33</v>
      </c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</v>
      </c>
      <c r="L99" s="127">
        <f t="shared" si="17"/>
        <v>2.4E-2</v>
      </c>
      <c r="M99" s="127">
        <f t="shared" si="17"/>
        <v>0.82769999999999966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0.82769999999999966</v>
      </c>
      <c r="R99" s="128">
        <f t="shared" si="17"/>
        <v>1.2299999999999997E-2</v>
      </c>
      <c r="S99" s="128">
        <f t="shared" si="17"/>
        <v>0.79025000000000001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45434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910</v>
      </c>
      <c r="G3" s="16">
        <f>'[3]22'!G5</f>
        <v>0</v>
      </c>
      <c r="H3" s="17">
        <f>SUM(B3:G3)</f>
        <v>1230</v>
      </c>
      <c r="I3" s="15">
        <f>'[3]22'!J5</f>
        <v>320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753.26499999999999</v>
      </c>
      <c r="N3" s="16">
        <f>'[3]22'!O5</f>
        <v>0</v>
      </c>
      <c r="O3" s="17">
        <f>SUM(I3:N3)</f>
        <v>1073.2649999999999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753.26499999999999</v>
      </c>
      <c r="V3" s="16">
        <f t="shared" si="0"/>
        <v>0</v>
      </c>
      <c r="W3" s="17">
        <f>SUM(Q3:V3)</f>
        <v>1073.2649999999999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753.26499999999999</v>
      </c>
      <c r="AQ3" s="8">
        <f t="shared" si="3"/>
        <v>0</v>
      </c>
      <c r="AR3" s="8">
        <f>SUM(AL3:AQ3)</f>
        <v>1009.265</v>
      </c>
      <c r="AT3" s="8">
        <v>30.89</v>
      </c>
      <c r="AU3" s="8">
        <v>30.89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30.89</v>
      </c>
      <c r="BM3" s="8">
        <f>AU3</f>
        <v>30.89</v>
      </c>
      <c r="BN3" s="8">
        <f>BC3</f>
        <v>32</v>
      </c>
      <c r="BO3" s="8">
        <f>BJ3</f>
        <v>32</v>
      </c>
      <c r="BP3" s="138">
        <f>BL3-BN3</f>
        <v>-1.1099999999999994</v>
      </c>
      <c r="BQ3" s="138">
        <f>BM3-BO3</f>
        <v>-1.1099999999999994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910</v>
      </c>
      <c r="G4" s="16">
        <f>'[3]22'!G6</f>
        <v>0</v>
      </c>
      <c r="H4" s="17">
        <f>SUM(B4:G4)</f>
        <v>1230</v>
      </c>
      <c r="I4" s="15">
        <f>'[3]22'!J6</f>
        <v>320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758.26499999999999</v>
      </c>
      <c r="N4" s="16">
        <f>'[3]22'!O6</f>
        <v>0</v>
      </c>
      <c r="O4" s="17">
        <f>SUM(I4:N4)</f>
        <v>1078.2649999999999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758.26499999999999</v>
      </c>
      <c r="V4" s="16">
        <f>IF($P4=1,N4,IF(AND($P4=0.985,N4&gt;0.985*G4),G4*0.985,IF(AND($P4=0.965,N4&gt;0.965*G4),0.965*G4,N4)))</f>
        <v>0</v>
      </c>
      <c r="W4" s="17">
        <f>SUM(Q4:V4)</f>
        <v>1078.2649999999999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758.26499999999999</v>
      </c>
      <c r="AQ4" s="8">
        <f t="shared" si="3"/>
        <v>0</v>
      </c>
      <c r="AR4" s="8">
        <f t="shared" ref="AR4:AR67" si="18">SUM(AL4:AQ4)</f>
        <v>1014.265</v>
      </c>
      <c r="AT4" s="8">
        <v>30.89</v>
      </c>
      <c r="AU4" s="8">
        <v>30.89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30.89</v>
      </c>
      <c r="BM4" s="8">
        <f t="shared" ref="BM4:BM67" si="22">AU4</f>
        <v>30.89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-1.1099999999999994</v>
      </c>
      <c r="BQ4" s="138">
        <f t="shared" ref="BQ4:BQ67" si="26">BM4-BO4</f>
        <v>-1.1099999999999994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910</v>
      </c>
      <c r="G5" s="16">
        <f>'[3]22'!G7</f>
        <v>0</v>
      </c>
      <c r="H5" s="17">
        <f t="shared" ref="H5:H68" si="27">SUM(B5:G5)</f>
        <v>1230</v>
      </c>
      <c r="I5" s="15">
        <f>'[3]22'!J7</f>
        <v>320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758.26499999999999</v>
      </c>
      <c r="N5" s="16">
        <f>'[3]22'!O7</f>
        <v>0</v>
      </c>
      <c r="O5" s="17">
        <f t="shared" ref="O5:O68" si="28">SUM(I5:N5)</f>
        <v>1078.2649999999999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758.26499999999999</v>
      </c>
      <c r="V5" s="16">
        <f t="shared" si="0"/>
        <v>0</v>
      </c>
      <c r="W5" s="17">
        <f t="shared" ref="W5:W68" si="30">SUM(Q5:V5)</f>
        <v>1078.2649999999999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758.26499999999999</v>
      </c>
      <c r="AQ5" s="8">
        <f t="shared" si="3"/>
        <v>0</v>
      </c>
      <c r="AR5" s="8">
        <f t="shared" si="18"/>
        <v>1014.265</v>
      </c>
      <c r="AT5" s="8">
        <v>30.89</v>
      </c>
      <c r="AU5" s="8">
        <v>30.89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30.89</v>
      </c>
      <c r="BM5" s="8">
        <f t="shared" si="22"/>
        <v>30.89</v>
      </c>
      <c r="BN5" s="8">
        <f t="shared" si="23"/>
        <v>32</v>
      </c>
      <c r="BO5" s="8">
        <f t="shared" si="24"/>
        <v>32</v>
      </c>
      <c r="BP5" s="138">
        <f t="shared" si="25"/>
        <v>-1.1099999999999994</v>
      </c>
      <c r="BQ5" s="138">
        <f t="shared" si="26"/>
        <v>-1.1099999999999994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910</v>
      </c>
      <c r="G6" s="16">
        <f>'[3]22'!G8</f>
        <v>0</v>
      </c>
      <c r="H6" s="17">
        <f t="shared" si="27"/>
        <v>1230</v>
      </c>
      <c r="I6" s="15">
        <f>'[3]22'!J8</f>
        <v>320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763.26499999999999</v>
      </c>
      <c r="N6" s="16">
        <f>'[3]22'!O8</f>
        <v>0</v>
      </c>
      <c r="O6" s="17">
        <f t="shared" si="28"/>
        <v>1083.2649999999999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763.26499999999999</v>
      </c>
      <c r="V6" s="16">
        <f t="shared" si="0"/>
        <v>0</v>
      </c>
      <c r="W6" s="17">
        <f t="shared" si="30"/>
        <v>1083.2649999999999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763.26499999999999</v>
      </c>
      <c r="AQ6" s="8">
        <f t="shared" si="3"/>
        <v>0</v>
      </c>
      <c r="AR6" s="8">
        <f t="shared" si="18"/>
        <v>1019.265</v>
      </c>
      <c r="AT6" s="8">
        <v>30.89</v>
      </c>
      <c r="AU6" s="8">
        <v>30.89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30.89</v>
      </c>
      <c r="BM6" s="8">
        <f t="shared" si="22"/>
        <v>30.89</v>
      </c>
      <c r="BN6" s="8">
        <f t="shared" si="23"/>
        <v>32</v>
      </c>
      <c r="BO6" s="8">
        <f t="shared" si="24"/>
        <v>32</v>
      </c>
      <c r="BP6" s="138">
        <f t="shared" si="25"/>
        <v>-1.1099999999999994</v>
      </c>
      <c r="BQ6" s="138">
        <f t="shared" si="26"/>
        <v>-1.1099999999999994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910</v>
      </c>
      <c r="G7" s="16">
        <f>'[3]22'!G9</f>
        <v>0</v>
      </c>
      <c r="H7" s="17">
        <f t="shared" si="27"/>
        <v>1230</v>
      </c>
      <c r="I7" s="15">
        <f>'[3]22'!J9</f>
        <v>320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653.26499999999999</v>
      </c>
      <c r="N7" s="16">
        <f>'[3]22'!O9</f>
        <v>0</v>
      </c>
      <c r="O7" s="17">
        <f t="shared" si="28"/>
        <v>973.26499999999999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653.26499999999999</v>
      </c>
      <c r="V7" s="16">
        <f t="shared" si="0"/>
        <v>0</v>
      </c>
      <c r="W7" s="17">
        <f t="shared" si="30"/>
        <v>973.26499999999999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653.26499999999999</v>
      </c>
      <c r="AQ7" s="8">
        <f t="shared" si="3"/>
        <v>0</v>
      </c>
      <c r="AR7" s="8">
        <f t="shared" si="18"/>
        <v>909.26499999999999</v>
      </c>
      <c r="AT7" s="8">
        <v>30.89</v>
      </c>
      <c r="AU7" s="8">
        <v>30.89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30.89</v>
      </c>
      <c r="BM7" s="8">
        <f t="shared" si="22"/>
        <v>30.89</v>
      </c>
      <c r="BN7" s="8">
        <f t="shared" si="23"/>
        <v>32</v>
      </c>
      <c r="BO7" s="8">
        <f t="shared" si="24"/>
        <v>32</v>
      </c>
      <c r="BP7" s="138">
        <f t="shared" si="25"/>
        <v>-1.1099999999999994</v>
      </c>
      <c r="BQ7" s="138">
        <f t="shared" si="26"/>
        <v>-1.1099999999999994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910</v>
      </c>
      <c r="G8" s="16">
        <f>'[3]22'!G10</f>
        <v>0</v>
      </c>
      <c r="H8" s="17">
        <f t="shared" si="27"/>
        <v>1230</v>
      </c>
      <c r="I8" s="15">
        <f>'[3]22'!J10</f>
        <v>320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658.26499999999999</v>
      </c>
      <c r="N8" s="16">
        <f>'[3]22'!O10</f>
        <v>0</v>
      </c>
      <c r="O8" s="17">
        <f t="shared" si="28"/>
        <v>978.26499999999999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658.26499999999999</v>
      </c>
      <c r="V8" s="16">
        <f t="shared" si="0"/>
        <v>0</v>
      </c>
      <c r="W8" s="17">
        <f t="shared" si="30"/>
        <v>978.26499999999999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658.26499999999999</v>
      </c>
      <c r="AQ8" s="8">
        <f t="shared" si="3"/>
        <v>0</v>
      </c>
      <c r="AR8" s="8">
        <f t="shared" si="18"/>
        <v>914.26499999999999</v>
      </c>
      <c r="AT8" s="8">
        <v>30.89</v>
      </c>
      <c r="AU8" s="8">
        <v>30.89</v>
      </c>
      <c r="AV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30.89</v>
      </c>
      <c r="BM8" s="8">
        <f t="shared" si="22"/>
        <v>30.89</v>
      </c>
      <c r="BN8" s="8">
        <f t="shared" si="23"/>
        <v>32</v>
      </c>
      <c r="BO8" s="8">
        <f t="shared" si="24"/>
        <v>32</v>
      </c>
      <c r="BP8" s="138">
        <f t="shared" si="25"/>
        <v>-1.1099999999999994</v>
      </c>
      <c r="BQ8" s="138">
        <f t="shared" si="26"/>
        <v>-1.1099999999999994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910</v>
      </c>
      <c r="G9" s="16">
        <f>'[3]22'!G11</f>
        <v>0</v>
      </c>
      <c r="H9" s="17">
        <f t="shared" si="27"/>
        <v>1230</v>
      </c>
      <c r="I9" s="15">
        <f>'[3]22'!J11</f>
        <v>320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608.26499999999999</v>
      </c>
      <c r="N9" s="16">
        <f>'[3]22'!O11</f>
        <v>0</v>
      </c>
      <c r="O9" s="17">
        <f t="shared" si="28"/>
        <v>928.26499999999999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608.26499999999999</v>
      </c>
      <c r="V9" s="16">
        <f t="shared" si="0"/>
        <v>0</v>
      </c>
      <c r="W9" s="17">
        <f t="shared" si="30"/>
        <v>928.26499999999999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608.26499999999999</v>
      </c>
      <c r="AQ9" s="8">
        <f t="shared" si="3"/>
        <v>0</v>
      </c>
      <c r="AR9" s="8">
        <f t="shared" si="18"/>
        <v>864.26499999999999</v>
      </c>
      <c r="AT9" s="8">
        <v>30.89</v>
      </c>
      <c r="AU9" s="8">
        <v>30.89</v>
      </c>
      <c r="AV9" s="8">
        <v>11.73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30.89</v>
      </c>
      <c r="BM9" s="8">
        <f t="shared" si="22"/>
        <v>30.89</v>
      </c>
      <c r="BN9" s="8">
        <f t="shared" si="23"/>
        <v>32</v>
      </c>
      <c r="BO9" s="8">
        <f t="shared" si="24"/>
        <v>32</v>
      </c>
      <c r="BP9" s="138">
        <f t="shared" si="25"/>
        <v>-1.1099999999999994</v>
      </c>
      <c r="BQ9" s="138">
        <f t="shared" si="26"/>
        <v>-1.1099999999999994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910</v>
      </c>
      <c r="G10" s="16">
        <f>'[3]22'!G12</f>
        <v>0</v>
      </c>
      <c r="H10" s="17">
        <f t="shared" si="27"/>
        <v>1230</v>
      </c>
      <c r="I10" s="15">
        <f>'[3]22'!J12</f>
        <v>320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576.26499999999999</v>
      </c>
      <c r="N10" s="16">
        <f>'[3]22'!O12</f>
        <v>0</v>
      </c>
      <c r="O10" s="17">
        <f t="shared" si="28"/>
        <v>896.26499999999999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576.26499999999999</v>
      </c>
      <c r="V10" s="16">
        <f t="shared" si="0"/>
        <v>0</v>
      </c>
      <c r="W10" s="17">
        <f t="shared" si="30"/>
        <v>896.26499999999999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576.26499999999999</v>
      </c>
      <c r="AQ10" s="8">
        <f t="shared" si="3"/>
        <v>0</v>
      </c>
      <c r="AR10" s="8">
        <f t="shared" si="18"/>
        <v>832.26499999999999</v>
      </c>
      <c r="AT10" s="8">
        <v>30.89</v>
      </c>
      <c r="AU10" s="8">
        <v>30.89</v>
      </c>
      <c r="AV10" s="8">
        <v>43.73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30.89</v>
      </c>
      <c r="BM10" s="8">
        <f t="shared" si="22"/>
        <v>30.89</v>
      </c>
      <c r="BN10" s="8">
        <f t="shared" si="23"/>
        <v>32</v>
      </c>
      <c r="BO10" s="8">
        <f t="shared" si="24"/>
        <v>32</v>
      </c>
      <c r="BP10" s="138">
        <f t="shared" si="25"/>
        <v>-1.1099999999999994</v>
      </c>
      <c r="BQ10" s="138">
        <f t="shared" si="26"/>
        <v>-1.1099999999999994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910</v>
      </c>
      <c r="G11" s="16">
        <f>'[3]22'!G13</f>
        <v>0</v>
      </c>
      <c r="H11" s="17">
        <f t="shared" si="27"/>
        <v>1230</v>
      </c>
      <c r="I11" s="15">
        <f>'[3]22'!J13</f>
        <v>320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376.26499999999999</v>
      </c>
      <c r="N11" s="16">
        <f>'[3]22'!O13</f>
        <v>0</v>
      </c>
      <c r="O11" s="17">
        <f t="shared" si="28"/>
        <v>696.26499999999999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376.26499999999999</v>
      </c>
      <c r="V11" s="16">
        <f t="shared" si="0"/>
        <v>0</v>
      </c>
      <c r="W11" s="17">
        <f t="shared" si="30"/>
        <v>696.26499999999999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376.26499999999999</v>
      </c>
      <c r="AQ11" s="8">
        <f t="shared" si="3"/>
        <v>0</v>
      </c>
      <c r="AR11" s="8">
        <f t="shared" si="18"/>
        <v>632.26499999999999</v>
      </c>
      <c r="AT11" s="8">
        <v>30.89</v>
      </c>
      <c r="AU11" s="8">
        <v>30.89</v>
      </c>
      <c r="AV11" s="8">
        <v>243.73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30.89</v>
      </c>
      <c r="BM11" s="8">
        <f t="shared" si="22"/>
        <v>30.89</v>
      </c>
      <c r="BN11" s="8">
        <f t="shared" si="23"/>
        <v>32</v>
      </c>
      <c r="BO11" s="8">
        <f t="shared" si="24"/>
        <v>32</v>
      </c>
      <c r="BP11" s="138">
        <f t="shared" si="25"/>
        <v>-1.1099999999999994</v>
      </c>
      <c r="BQ11" s="138">
        <f t="shared" si="26"/>
        <v>-1.1099999999999994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910</v>
      </c>
      <c r="G12" s="16">
        <f>'[3]22'!G14</f>
        <v>0</v>
      </c>
      <c r="H12" s="17">
        <f t="shared" si="27"/>
        <v>1230</v>
      </c>
      <c r="I12" s="15">
        <f>'[3]22'!J14</f>
        <v>320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376.26499999999999</v>
      </c>
      <c r="N12" s="16">
        <f>'[3]22'!O14</f>
        <v>0</v>
      </c>
      <c r="O12" s="17">
        <f t="shared" si="28"/>
        <v>696.26499999999999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376.26499999999999</v>
      </c>
      <c r="V12" s="16">
        <f t="shared" si="0"/>
        <v>0</v>
      </c>
      <c r="W12" s="17">
        <f t="shared" si="30"/>
        <v>696.26499999999999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376.26499999999999</v>
      </c>
      <c r="AQ12" s="8">
        <f t="shared" si="3"/>
        <v>0</v>
      </c>
      <c r="AR12" s="8">
        <f t="shared" si="18"/>
        <v>632.26499999999999</v>
      </c>
      <c r="AT12" s="8">
        <v>30.89</v>
      </c>
      <c r="AU12" s="8">
        <v>30.89</v>
      </c>
      <c r="AV12" s="8">
        <v>243.73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30.89</v>
      </c>
      <c r="BM12" s="8">
        <f t="shared" si="22"/>
        <v>30.89</v>
      </c>
      <c r="BN12" s="8">
        <f t="shared" si="23"/>
        <v>32</v>
      </c>
      <c r="BO12" s="8">
        <f t="shared" si="24"/>
        <v>32</v>
      </c>
      <c r="BP12" s="138">
        <f t="shared" si="25"/>
        <v>-1.1099999999999994</v>
      </c>
      <c r="BQ12" s="138">
        <f t="shared" si="26"/>
        <v>-1.1099999999999994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910</v>
      </c>
      <c r="G13" s="16">
        <f>'[3]22'!G15</f>
        <v>0</v>
      </c>
      <c r="H13" s="17">
        <f t="shared" si="27"/>
        <v>1230</v>
      </c>
      <c r="I13" s="15">
        <f>'[3]22'!J15</f>
        <v>320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233</v>
      </c>
      <c r="N13" s="16">
        <f>'[3]22'!O15</f>
        <v>0</v>
      </c>
      <c r="O13" s="17">
        <f t="shared" si="28"/>
        <v>553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233</v>
      </c>
      <c r="V13" s="16">
        <f t="shared" si="0"/>
        <v>0</v>
      </c>
      <c r="W13" s="17">
        <f t="shared" si="30"/>
        <v>553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233</v>
      </c>
      <c r="AQ13" s="8">
        <f t="shared" si="3"/>
        <v>0</v>
      </c>
      <c r="AR13" s="8">
        <f t="shared" si="18"/>
        <v>489</v>
      </c>
      <c r="AT13" s="8">
        <v>30.89</v>
      </c>
      <c r="AU13" s="8">
        <v>30.89</v>
      </c>
      <c r="AV13" s="8">
        <v>387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30.89</v>
      </c>
      <c r="BM13" s="8">
        <f t="shared" si="22"/>
        <v>30.89</v>
      </c>
      <c r="BN13" s="8">
        <f t="shared" si="23"/>
        <v>32</v>
      </c>
      <c r="BO13" s="8">
        <f t="shared" si="24"/>
        <v>32</v>
      </c>
      <c r="BP13" s="138">
        <f t="shared" si="25"/>
        <v>-1.1099999999999994</v>
      </c>
      <c r="BQ13" s="138">
        <f t="shared" si="26"/>
        <v>-1.1099999999999994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910</v>
      </c>
      <c r="G14" s="16">
        <f>'[3]22'!G16</f>
        <v>0</v>
      </c>
      <c r="H14" s="17">
        <f t="shared" si="27"/>
        <v>1230</v>
      </c>
      <c r="I14" s="15">
        <f>'[3]22'!J16</f>
        <v>320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193</v>
      </c>
      <c r="N14" s="16">
        <f>'[3]22'!O16</f>
        <v>0</v>
      </c>
      <c r="O14" s="17">
        <f t="shared" si="28"/>
        <v>513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193</v>
      </c>
      <c r="V14" s="16">
        <f t="shared" si="0"/>
        <v>0</v>
      </c>
      <c r="W14" s="17">
        <f t="shared" si="30"/>
        <v>513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193</v>
      </c>
      <c r="AQ14" s="8">
        <f t="shared" si="3"/>
        <v>0</v>
      </c>
      <c r="AR14" s="8">
        <f t="shared" si="18"/>
        <v>449</v>
      </c>
      <c r="AT14" s="8">
        <v>30.89</v>
      </c>
      <c r="AU14" s="8">
        <v>30.89</v>
      </c>
      <c r="AV14" s="8">
        <v>427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30.89</v>
      </c>
      <c r="BM14" s="8">
        <f t="shared" si="22"/>
        <v>30.89</v>
      </c>
      <c r="BN14" s="8">
        <f t="shared" si="23"/>
        <v>32</v>
      </c>
      <c r="BO14" s="8">
        <f t="shared" si="24"/>
        <v>32</v>
      </c>
      <c r="BP14" s="138">
        <f t="shared" si="25"/>
        <v>-1.1099999999999994</v>
      </c>
      <c r="BQ14" s="138">
        <f t="shared" si="26"/>
        <v>-1.1099999999999994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910</v>
      </c>
      <c r="G15" s="16">
        <f>'[3]22'!G17</f>
        <v>0</v>
      </c>
      <c r="H15" s="17">
        <f t="shared" si="27"/>
        <v>1230</v>
      </c>
      <c r="I15" s="15">
        <f>'[3]22'!J17</f>
        <v>320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193</v>
      </c>
      <c r="N15" s="16">
        <f>'[3]22'!O17</f>
        <v>0</v>
      </c>
      <c r="O15" s="17">
        <f t="shared" si="28"/>
        <v>513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193</v>
      </c>
      <c r="V15" s="16">
        <f t="shared" si="0"/>
        <v>0</v>
      </c>
      <c r="W15" s="17">
        <f t="shared" si="30"/>
        <v>513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193</v>
      </c>
      <c r="AQ15" s="8">
        <f t="shared" si="3"/>
        <v>0</v>
      </c>
      <c r="AR15" s="8">
        <f t="shared" si="18"/>
        <v>449</v>
      </c>
      <c r="AT15" s="8">
        <v>30.89</v>
      </c>
      <c r="AU15" s="8">
        <v>30.89</v>
      </c>
      <c r="AV15" s="8">
        <v>427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30.89</v>
      </c>
      <c r="BM15" s="8">
        <f t="shared" si="22"/>
        <v>30.89</v>
      </c>
      <c r="BN15" s="8">
        <f t="shared" si="23"/>
        <v>32</v>
      </c>
      <c r="BO15" s="8">
        <f t="shared" si="24"/>
        <v>32</v>
      </c>
      <c r="BP15" s="138">
        <f t="shared" si="25"/>
        <v>-1.1099999999999994</v>
      </c>
      <c r="BQ15" s="138">
        <f t="shared" si="26"/>
        <v>-1.1099999999999994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910</v>
      </c>
      <c r="G16" s="16">
        <f>'[3]22'!G18</f>
        <v>0</v>
      </c>
      <c r="H16" s="17">
        <f t="shared" si="27"/>
        <v>1230</v>
      </c>
      <c r="I16" s="15">
        <f>'[3]22'!J18</f>
        <v>320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193</v>
      </c>
      <c r="N16" s="16">
        <f>'[3]22'!O18</f>
        <v>0</v>
      </c>
      <c r="O16" s="17">
        <f t="shared" si="28"/>
        <v>513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193</v>
      </c>
      <c r="V16" s="16">
        <f t="shared" si="0"/>
        <v>0</v>
      </c>
      <c r="W16" s="17">
        <f t="shared" si="30"/>
        <v>513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193</v>
      </c>
      <c r="AQ16" s="8">
        <f t="shared" si="3"/>
        <v>0</v>
      </c>
      <c r="AR16" s="8">
        <f t="shared" si="18"/>
        <v>449</v>
      </c>
      <c r="AT16" s="8">
        <v>30.89</v>
      </c>
      <c r="AU16" s="8">
        <v>30.89</v>
      </c>
      <c r="AV16" s="8">
        <v>427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30.89</v>
      </c>
      <c r="BM16" s="8">
        <f t="shared" si="22"/>
        <v>30.89</v>
      </c>
      <c r="BN16" s="8">
        <f t="shared" si="23"/>
        <v>32</v>
      </c>
      <c r="BO16" s="8">
        <f t="shared" si="24"/>
        <v>32</v>
      </c>
      <c r="BP16" s="138">
        <f t="shared" si="25"/>
        <v>-1.1099999999999994</v>
      </c>
      <c r="BQ16" s="138">
        <f t="shared" si="26"/>
        <v>-1.1099999999999994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910</v>
      </c>
      <c r="G17" s="16">
        <f>'[3]22'!G19</f>
        <v>0</v>
      </c>
      <c r="H17" s="17">
        <f t="shared" si="27"/>
        <v>1230</v>
      </c>
      <c r="I17" s="15">
        <f>'[3]22'!J19</f>
        <v>320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193</v>
      </c>
      <c r="N17" s="16">
        <f>'[3]22'!O19</f>
        <v>0</v>
      </c>
      <c r="O17" s="17">
        <f t="shared" si="28"/>
        <v>513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193</v>
      </c>
      <c r="V17" s="16">
        <f t="shared" si="0"/>
        <v>0</v>
      </c>
      <c r="W17" s="17">
        <f t="shared" si="30"/>
        <v>513</v>
      </c>
      <c r="X17" s="8">
        <f t="shared" si="4"/>
        <v>19.05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19.05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268.95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193</v>
      </c>
      <c r="AQ17" s="8">
        <f t="shared" si="3"/>
        <v>0</v>
      </c>
      <c r="AR17" s="8">
        <f t="shared" si="18"/>
        <v>461.95</v>
      </c>
      <c r="AT17" s="8">
        <v>30.89</v>
      </c>
      <c r="AU17" s="8">
        <v>30.89</v>
      </c>
      <c r="AV17" s="8">
        <v>427</v>
      </c>
      <c r="AW17" s="203">
        <v>19.05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19.05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30.89</v>
      </c>
      <c r="BM17" s="8">
        <f t="shared" si="22"/>
        <v>30.89</v>
      </c>
      <c r="BN17" s="8">
        <f t="shared" si="23"/>
        <v>19.05</v>
      </c>
      <c r="BO17" s="8">
        <f t="shared" si="24"/>
        <v>32</v>
      </c>
      <c r="BP17" s="138">
        <f t="shared" si="25"/>
        <v>11.84</v>
      </c>
      <c r="BQ17" s="138">
        <f t="shared" si="26"/>
        <v>-1.1099999999999994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910</v>
      </c>
      <c r="G18" s="16">
        <f>'[3]22'!G20</f>
        <v>0</v>
      </c>
      <c r="H18" s="17">
        <f t="shared" si="27"/>
        <v>1230</v>
      </c>
      <c r="I18" s="15">
        <f>'[3]22'!J20</f>
        <v>320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193</v>
      </c>
      <c r="N18" s="16">
        <f>'[3]22'!O20</f>
        <v>0</v>
      </c>
      <c r="O18" s="17">
        <f t="shared" si="28"/>
        <v>513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193</v>
      </c>
      <c r="V18" s="16">
        <f t="shared" si="0"/>
        <v>0</v>
      </c>
      <c r="W18" s="17">
        <f t="shared" si="30"/>
        <v>513</v>
      </c>
      <c r="X18" s="8">
        <f t="shared" si="4"/>
        <v>19.05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19.05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268.95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193</v>
      </c>
      <c r="AQ18" s="8">
        <f t="shared" si="3"/>
        <v>0</v>
      </c>
      <c r="AR18" s="8">
        <f t="shared" si="18"/>
        <v>461.95</v>
      </c>
      <c r="AT18" s="8">
        <v>30.89</v>
      </c>
      <c r="AU18" s="8">
        <v>30.89</v>
      </c>
      <c r="AV18" s="8">
        <v>427</v>
      </c>
      <c r="AW18" s="203">
        <v>19.05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19.05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30.89</v>
      </c>
      <c r="BM18" s="8">
        <f t="shared" si="22"/>
        <v>30.89</v>
      </c>
      <c r="BN18" s="8">
        <f t="shared" si="23"/>
        <v>19.05</v>
      </c>
      <c r="BO18" s="8">
        <f t="shared" si="24"/>
        <v>32</v>
      </c>
      <c r="BP18" s="138">
        <f t="shared" si="25"/>
        <v>11.84</v>
      </c>
      <c r="BQ18" s="138">
        <f t="shared" si="26"/>
        <v>-1.1099999999999994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910</v>
      </c>
      <c r="G19" s="16">
        <f>'[3]22'!G21</f>
        <v>0</v>
      </c>
      <c r="H19" s="17">
        <f t="shared" si="27"/>
        <v>1230</v>
      </c>
      <c r="I19" s="15">
        <f>'[3]22'!J21</f>
        <v>320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153</v>
      </c>
      <c r="N19" s="16">
        <f>'[3]22'!O21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19.05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19.05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268.95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421.95</v>
      </c>
      <c r="AT19" s="8">
        <v>30.89</v>
      </c>
      <c r="AU19" s="8">
        <v>30.89</v>
      </c>
      <c r="AV19" s="8">
        <v>467</v>
      </c>
      <c r="AW19" s="203">
        <v>19.05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19.05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30.89</v>
      </c>
      <c r="BM19" s="8">
        <f t="shared" si="22"/>
        <v>30.89</v>
      </c>
      <c r="BN19" s="8">
        <f t="shared" si="23"/>
        <v>19.05</v>
      </c>
      <c r="BO19" s="8">
        <f t="shared" si="24"/>
        <v>32</v>
      </c>
      <c r="BP19" s="138">
        <f t="shared" si="25"/>
        <v>11.84</v>
      </c>
      <c r="BQ19" s="138">
        <f t="shared" si="26"/>
        <v>-1.1099999999999994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910</v>
      </c>
      <c r="G20" s="16">
        <f>'[3]22'!G22</f>
        <v>0</v>
      </c>
      <c r="H20" s="17">
        <f t="shared" si="27"/>
        <v>1230</v>
      </c>
      <c r="I20" s="15">
        <f>'[3]22'!J22</f>
        <v>320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153</v>
      </c>
      <c r="N20" s="16">
        <f>'[3]22'!O22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19.05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19.05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268.95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421.95</v>
      </c>
      <c r="AT20" s="8">
        <v>30.89</v>
      </c>
      <c r="AU20" s="8">
        <v>30.89</v>
      </c>
      <c r="AV20" s="8">
        <v>467</v>
      </c>
      <c r="AW20" s="203">
        <v>19.05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19.05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30.89</v>
      </c>
      <c r="BM20" s="8">
        <f t="shared" si="22"/>
        <v>30.89</v>
      </c>
      <c r="BN20" s="8">
        <f t="shared" si="23"/>
        <v>19.05</v>
      </c>
      <c r="BO20" s="8">
        <f t="shared" si="24"/>
        <v>32</v>
      </c>
      <c r="BP20" s="138">
        <f t="shared" si="25"/>
        <v>11.84</v>
      </c>
      <c r="BQ20" s="138">
        <f t="shared" si="26"/>
        <v>-1.1099999999999994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910</v>
      </c>
      <c r="G21" s="16">
        <f>'[3]22'!G23</f>
        <v>0</v>
      </c>
      <c r="H21" s="17">
        <f t="shared" si="27"/>
        <v>1230</v>
      </c>
      <c r="I21" s="15">
        <f>'[3]22'!J23</f>
        <v>320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153</v>
      </c>
      <c r="N21" s="16">
        <f>'[3]22'!O23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19.05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19.05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268.95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421.95</v>
      </c>
      <c r="AT21" s="8">
        <v>18.39</v>
      </c>
      <c r="AU21" s="8">
        <v>30.89</v>
      </c>
      <c r="AV21" s="8">
        <v>467</v>
      </c>
      <c r="AW21" s="203">
        <v>19.05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19.05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18.39</v>
      </c>
      <c r="BM21" s="8">
        <f t="shared" si="22"/>
        <v>30.89</v>
      </c>
      <c r="BN21" s="8">
        <f t="shared" si="23"/>
        <v>19.05</v>
      </c>
      <c r="BO21" s="8">
        <f t="shared" si="24"/>
        <v>32</v>
      </c>
      <c r="BP21" s="138">
        <f t="shared" si="25"/>
        <v>-0.66000000000000014</v>
      </c>
      <c r="BQ21" s="138">
        <f t="shared" si="26"/>
        <v>-1.1099999999999994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910</v>
      </c>
      <c r="G22" s="16">
        <f>'[3]22'!G24</f>
        <v>0</v>
      </c>
      <c r="H22" s="17">
        <f t="shared" si="27"/>
        <v>1230</v>
      </c>
      <c r="I22" s="15">
        <f>'[3]22'!J24</f>
        <v>320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153</v>
      </c>
      <c r="N22" s="16">
        <f>'[3]22'!O24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19.05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19.05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268.95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421.95</v>
      </c>
      <c r="AT22" s="8">
        <v>18.39</v>
      </c>
      <c r="AU22" s="8">
        <v>30.89</v>
      </c>
      <c r="AV22" s="8">
        <v>467</v>
      </c>
      <c r="AW22" s="203">
        <v>19.05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19.05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18.39</v>
      </c>
      <c r="BM22" s="8">
        <f t="shared" si="22"/>
        <v>30.89</v>
      </c>
      <c r="BN22" s="8">
        <f t="shared" si="23"/>
        <v>19.05</v>
      </c>
      <c r="BO22" s="8">
        <f t="shared" si="24"/>
        <v>32</v>
      </c>
      <c r="BP22" s="138">
        <f t="shared" si="25"/>
        <v>-0.66000000000000014</v>
      </c>
      <c r="BQ22" s="138">
        <f t="shared" si="26"/>
        <v>-1.1099999999999994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910</v>
      </c>
      <c r="G23" s="16">
        <f>'[3]22'!G25</f>
        <v>0</v>
      </c>
      <c r="H23" s="17">
        <f t="shared" si="27"/>
        <v>1230</v>
      </c>
      <c r="I23" s="15">
        <f>'[3]22'!J25</f>
        <v>320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153</v>
      </c>
      <c r="N23" s="16">
        <f>'[3]22'!O25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19.05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19.05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268.95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421.95</v>
      </c>
      <c r="AT23" s="8">
        <v>18.39</v>
      </c>
      <c r="AU23" s="8">
        <v>30.89</v>
      </c>
      <c r="AV23" s="8">
        <v>467</v>
      </c>
      <c r="AW23" s="203">
        <v>19.05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19.05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18.39</v>
      </c>
      <c r="BM23" s="8">
        <f t="shared" si="22"/>
        <v>30.89</v>
      </c>
      <c r="BN23" s="8">
        <f t="shared" si="23"/>
        <v>19.05</v>
      </c>
      <c r="BO23" s="8">
        <f t="shared" si="24"/>
        <v>32</v>
      </c>
      <c r="BP23" s="138">
        <f t="shared" si="25"/>
        <v>-0.66000000000000014</v>
      </c>
      <c r="BQ23" s="138">
        <f t="shared" si="26"/>
        <v>-1.1099999999999994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910</v>
      </c>
      <c r="G24" s="16">
        <f>'[3]22'!G26</f>
        <v>0</v>
      </c>
      <c r="H24" s="17">
        <f t="shared" si="27"/>
        <v>1230</v>
      </c>
      <c r="I24" s="15">
        <f>'[3]22'!J26</f>
        <v>320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153</v>
      </c>
      <c r="N24" s="16">
        <f>'[3]22'!O26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19.05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19.05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268.95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421.95</v>
      </c>
      <c r="AT24" s="8">
        <v>18.39</v>
      </c>
      <c r="AU24" s="8">
        <v>30.89</v>
      </c>
      <c r="AV24" s="8">
        <v>132</v>
      </c>
      <c r="AW24" s="203">
        <v>19.05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19.05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18.39</v>
      </c>
      <c r="BM24" s="8">
        <f t="shared" si="22"/>
        <v>30.89</v>
      </c>
      <c r="BN24" s="8">
        <f t="shared" si="23"/>
        <v>19.05</v>
      </c>
      <c r="BO24" s="8">
        <f t="shared" si="24"/>
        <v>32</v>
      </c>
      <c r="BP24" s="138">
        <f t="shared" si="25"/>
        <v>-0.66000000000000014</v>
      </c>
      <c r="BQ24" s="138">
        <f t="shared" si="26"/>
        <v>-1.1099999999999994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910</v>
      </c>
      <c r="G25" s="16">
        <f>'[3]22'!G27</f>
        <v>0</v>
      </c>
      <c r="H25" s="17">
        <f t="shared" si="27"/>
        <v>1230</v>
      </c>
      <c r="I25" s="15">
        <f>'[3]22'!J27</f>
        <v>320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153</v>
      </c>
      <c r="N25" s="16">
        <f>'[3]22'!O27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19.05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19.05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268.95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421.95</v>
      </c>
      <c r="AT25" s="8">
        <v>18.39</v>
      </c>
      <c r="AU25" s="8">
        <v>30.89</v>
      </c>
      <c r="AV25" s="8">
        <v>42</v>
      </c>
      <c r="AW25" s="203">
        <v>19.05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19.05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18.39</v>
      </c>
      <c r="BM25" s="8">
        <f t="shared" si="22"/>
        <v>30.89</v>
      </c>
      <c r="BN25" s="8">
        <f t="shared" si="23"/>
        <v>19.05</v>
      </c>
      <c r="BO25" s="8">
        <f t="shared" si="24"/>
        <v>32</v>
      </c>
      <c r="BP25" s="138">
        <f t="shared" si="25"/>
        <v>-0.66000000000000014</v>
      </c>
      <c r="BQ25" s="138">
        <f t="shared" si="26"/>
        <v>-1.1099999999999994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910</v>
      </c>
      <c r="G26" s="16">
        <f>'[3]22'!G28</f>
        <v>0</v>
      </c>
      <c r="H26" s="17">
        <f t="shared" si="27"/>
        <v>1230</v>
      </c>
      <c r="I26" s="15">
        <f>'[3]22'!J28</f>
        <v>320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153</v>
      </c>
      <c r="N26" s="16">
        <f>'[3]22'!O28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19.05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19.05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268.95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421.95</v>
      </c>
      <c r="AT26" s="8">
        <v>18.39</v>
      </c>
      <c r="AU26" s="8">
        <v>30.89</v>
      </c>
      <c r="AV26" s="8">
        <v>0</v>
      </c>
      <c r="AW26" s="203">
        <v>19.05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19.05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18.39</v>
      </c>
      <c r="BM26" s="8">
        <f t="shared" si="22"/>
        <v>30.89</v>
      </c>
      <c r="BN26" s="8">
        <f t="shared" si="23"/>
        <v>19.05</v>
      </c>
      <c r="BO26" s="8">
        <f t="shared" si="24"/>
        <v>32</v>
      </c>
      <c r="BP26" s="138">
        <f t="shared" si="25"/>
        <v>-0.66000000000000014</v>
      </c>
      <c r="BQ26" s="138">
        <f t="shared" si="26"/>
        <v>-1.1099999999999994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910</v>
      </c>
      <c r="G27" s="16">
        <f>'[3]22'!G29</f>
        <v>0</v>
      </c>
      <c r="H27" s="17">
        <f t="shared" si="27"/>
        <v>1230</v>
      </c>
      <c r="I27" s="15">
        <f>'[3]22'!J29</f>
        <v>320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153</v>
      </c>
      <c r="N27" s="16">
        <f>'[3]22'!O29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19.05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19.05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268.95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421.95</v>
      </c>
      <c r="AT27" s="8">
        <v>18.39</v>
      </c>
      <c r="AU27" s="8">
        <v>30.89</v>
      </c>
      <c r="AV27" s="8">
        <v>0</v>
      </c>
      <c r="AW27" s="203">
        <v>19.05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19.05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18.39</v>
      </c>
      <c r="BM27" s="8">
        <f t="shared" si="22"/>
        <v>30.89</v>
      </c>
      <c r="BN27" s="8">
        <f t="shared" si="23"/>
        <v>19.05</v>
      </c>
      <c r="BO27" s="8">
        <f t="shared" si="24"/>
        <v>32</v>
      </c>
      <c r="BP27" s="138">
        <f t="shared" si="25"/>
        <v>-0.66000000000000014</v>
      </c>
      <c r="BQ27" s="138">
        <f t="shared" si="26"/>
        <v>-1.1099999999999994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910</v>
      </c>
      <c r="G28" s="16">
        <f>'[3]22'!G30</f>
        <v>0</v>
      </c>
      <c r="H28" s="17">
        <f t="shared" si="27"/>
        <v>1230</v>
      </c>
      <c r="I28" s="15">
        <f>'[3]22'!J30</f>
        <v>320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153</v>
      </c>
      <c r="N28" s="16">
        <f>'[3]22'!O30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19.05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19.05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268.95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421.95</v>
      </c>
      <c r="AT28" s="8">
        <v>18.39</v>
      </c>
      <c r="AU28" s="8">
        <v>30.89</v>
      </c>
      <c r="AV28" s="8">
        <v>0</v>
      </c>
      <c r="AW28" s="203">
        <v>19.05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19.05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18.39</v>
      </c>
      <c r="BM28" s="8">
        <f t="shared" si="22"/>
        <v>30.89</v>
      </c>
      <c r="BN28" s="8">
        <f t="shared" si="23"/>
        <v>19.05</v>
      </c>
      <c r="BO28" s="8">
        <f t="shared" si="24"/>
        <v>32</v>
      </c>
      <c r="BP28" s="138">
        <f t="shared" si="25"/>
        <v>-0.66000000000000014</v>
      </c>
      <c r="BQ28" s="138">
        <f t="shared" si="26"/>
        <v>-1.1099999999999994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300</v>
      </c>
      <c r="G29" s="16">
        <f>'[3]22'!G31</f>
        <v>0</v>
      </c>
      <c r="H29" s="17">
        <f t="shared" si="27"/>
        <v>620</v>
      </c>
      <c r="I29" s="15">
        <f>'[3]22'!J31</f>
        <v>320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150</v>
      </c>
      <c r="N29" s="16">
        <f>'[3]22'!O31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19.05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1.24</v>
      </c>
      <c r="AC29" s="8">
        <f t="shared" si="9"/>
        <v>0</v>
      </c>
      <c r="AD29" s="8">
        <f t="shared" si="10"/>
        <v>20.29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1.24</v>
      </c>
      <c r="AJ29" s="8">
        <f t="shared" si="16"/>
        <v>0</v>
      </c>
      <c r="AK29" s="8">
        <f t="shared" si="17"/>
        <v>33.24</v>
      </c>
      <c r="AL29" s="8">
        <f t="shared" si="31"/>
        <v>268.95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147.51999999999998</v>
      </c>
      <c r="AQ29" s="8">
        <f t="shared" si="31"/>
        <v>0</v>
      </c>
      <c r="AR29" s="8">
        <f t="shared" si="18"/>
        <v>416.46999999999997</v>
      </c>
      <c r="AT29" s="8">
        <v>18.39</v>
      </c>
      <c r="AU29" s="8">
        <v>30.89</v>
      </c>
      <c r="AV29" s="8">
        <v>0</v>
      </c>
      <c r="AW29" s="203">
        <v>19.05</v>
      </c>
      <c r="AX29" s="203">
        <v>0</v>
      </c>
      <c r="AY29" s="203">
        <v>0</v>
      </c>
      <c r="AZ29" s="203">
        <v>0</v>
      </c>
      <c r="BA29" s="203">
        <v>1.24</v>
      </c>
      <c r="BB29" s="203">
        <v>0</v>
      </c>
      <c r="BC29" s="8">
        <f t="shared" si="19"/>
        <v>20.29</v>
      </c>
      <c r="BD29" s="203">
        <v>32</v>
      </c>
      <c r="BE29" s="203">
        <v>0</v>
      </c>
      <c r="BF29" s="203">
        <v>0</v>
      </c>
      <c r="BG29" s="203">
        <v>0</v>
      </c>
      <c r="BH29" s="203">
        <v>1.24</v>
      </c>
      <c r="BI29" s="203">
        <v>0</v>
      </c>
      <c r="BJ29" s="8">
        <f t="shared" si="20"/>
        <v>33.24</v>
      </c>
      <c r="BL29" s="8">
        <f t="shared" si="21"/>
        <v>18.39</v>
      </c>
      <c r="BM29" s="8">
        <f t="shared" si="22"/>
        <v>30.89</v>
      </c>
      <c r="BN29" s="8">
        <f t="shared" si="23"/>
        <v>20.29</v>
      </c>
      <c r="BO29" s="8">
        <f t="shared" si="24"/>
        <v>33.24</v>
      </c>
      <c r="BP29" s="138">
        <f t="shared" si="25"/>
        <v>-1.8999999999999986</v>
      </c>
      <c r="BQ29" s="138">
        <f t="shared" si="26"/>
        <v>-2.3500000000000014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300</v>
      </c>
      <c r="G30" s="16">
        <f>'[3]22'!G32</f>
        <v>0</v>
      </c>
      <c r="H30" s="17">
        <f t="shared" si="27"/>
        <v>620</v>
      </c>
      <c r="I30" s="15">
        <f>'[3]22'!J32</f>
        <v>320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150</v>
      </c>
      <c r="N30" s="16">
        <f>'[3]22'!O32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19.05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1.24</v>
      </c>
      <c r="AC30" s="8">
        <f t="shared" si="9"/>
        <v>0</v>
      </c>
      <c r="AD30" s="8">
        <f t="shared" si="10"/>
        <v>20.29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1.24</v>
      </c>
      <c r="AJ30" s="8">
        <f t="shared" si="16"/>
        <v>0</v>
      </c>
      <c r="AK30" s="8">
        <f t="shared" si="17"/>
        <v>33.24</v>
      </c>
      <c r="AL30" s="8">
        <f t="shared" si="31"/>
        <v>268.95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147.51999999999998</v>
      </c>
      <c r="AQ30" s="8">
        <f t="shared" si="31"/>
        <v>0</v>
      </c>
      <c r="AR30" s="8">
        <f t="shared" si="18"/>
        <v>416.46999999999997</v>
      </c>
      <c r="AT30" s="8">
        <v>18.39</v>
      </c>
      <c r="AU30" s="8">
        <v>30.89</v>
      </c>
      <c r="AV30" s="8">
        <v>0</v>
      </c>
      <c r="AW30" s="203">
        <v>19.05</v>
      </c>
      <c r="AX30" s="203">
        <v>0</v>
      </c>
      <c r="AY30" s="203">
        <v>0</v>
      </c>
      <c r="AZ30" s="203">
        <v>0</v>
      </c>
      <c r="BA30" s="203">
        <v>1.24</v>
      </c>
      <c r="BB30" s="203">
        <v>0</v>
      </c>
      <c r="BC30" s="8">
        <f t="shared" si="19"/>
        <v>20.29</v>
      </c>
      <c r="BD30" s="203">
        <v>32</v>
      </c>
      <c r="BE30" s="203">
        <v>0</v>
      </c>
      <c r="BF30" s="203">
        <v>0</v>
      </c>
      <c r="BG30" s="203">
        <v>0</v>
      </c>
      <c r="BH30" s="203">
        <v>1.24</v>
      </c>
      <c r="BI30" s="203">
        <v>0</v>
      </c>
      <c r="BJ30" s="8">
        <f t="shared" si="20"/>
        <v>33.24</v>
      </c>
      <c r="BL30" s="8">
        <f t="shared" si="21"/>
        <v>18.39</v>
      </c>
      <c r="BM30" s="8">
        <f t="shared" si="22"/>
        <v>30.89</v>
      </c>
      <c r="BN30" s="8">
        <f t="shared" si="23"/>
        <v>20.29</v>
      </c>
      <c r="BO30" s="8">
        <f t="shared" si="24"/>
        <v>33.24</v>
      </c>
      <c r="BP30" s="138">
        <f t="shared" si="25"/>
        <v>-1.8999999999999986</v>
      </c>
      <c r="BQ30" s="138">
        <f t="shared" si="26"/>
        <v>-2.3500000000000014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300</v>
      </c>
      <c r="G31" s="16">
        <f>'[3]22'!G33</f>
        <v>0</v>
      </c>
      <c r="H31" s="17">
        <f t="shared" si="27"/>
        <v>620</v>
      </c>
      <c r="I31" s="15">
        <f>'[3]22'!J33</f>
        <v>320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150</v>
      </c>
      <c r="N31" s="16">
        <f>'[3]22'!O33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19.05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1.24</v>
      </c>
      <c r="AC31" s="8">
        <f t="shared" si="9"/>
        <v>0</v>
      </c>
      <c r="AD31" s="8">
        <f t="shared" si="10"/>
        <v>20.29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1.24</v>
      </c>
      <c r="AJ31" s="8">
        <f t="shared" si="16"/>
        <v>0</v>
      </c>
      <c r="AK31" s="8">
        <f t="shared" si="17"/>
        <v>33.24</v>
      </c>
      <c r="AL31" s="8">
        <f t="shared" si="31"/>
        <v>268.95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147.51999999999998</v>
      </c>
      <c r="AQ31" s="8">
        <f t="shared" si="31"/>
        <v>0</v>
      </c>
      <c r="AR31" s="8">
        <f t="shared" si="18"/>
        <v>416.46999999999997</v>
      </c>
      <c r="AT31" s="8">
        <v>18.39</v>
      </c>
      <c r="AU31" s="8">
        <v>30.89</v>
      </c>
      <c r="AV31" s="8">
        <v>0</v>
      </c>
      <c r="AW31" s="203">
        <v>19.05</v>
      </c>
      <c r="AX31" s="203">
        <v>0</v>
      </c>
      <c r="AY31" s="203">
        <v>0</v>
      </c>
      <c r="AZ31" s="203">
        <v>0</v>
      </c>
      <c r="BA31" s="203">
        <v>1.24</v>
      </c>
      <c r="BB31" s="203">
        <v>0</v>
      </c>
      <c r="BC31" s="8">
        <f t="shared" si="19"/>
        <v>20.29</v>
      </c>
      <c r="BD31" s="203">
        <v>32</v>
      </c>
      <c r="BE31" s="203">
        <v>0</v>
      </c>
      <c r="BF31" s="203">
        <v>0</v>
      </c>
      <c r="BG31" s="203">
        <v>0</v>
      </c>
      <c r="BH31" s="203">
        <v>1.24</v>
      </c>
      <c r="BI31" s="203">
        <v>0</v>
      </c>
      <c r="BJ31" s="8">
        <f t="shared" si="20"/>
        <v>33.24</v>
      </c>
      <c r="BL31" s="8">
        <f t="shared" si="21"/>
        <v>18.39</v>
      </c>
      <c r="BM31" s="8">
        <f t="shared" si="22"/>
        <v>30.89</v>
      </c>
      <c r="BN31" s="8">
        <f t="shared" si="23"/>
        <v>20.29</v>
      </c>
      <c r="BO31" s="8">
        <f t="shared" si="24"/>
        <v>33.24</v>
      </c>
      <c r="BP31" s="138">
        <f t="shared" si="25"/>
        <v>-1.8999999999999986</v>
      </c>
      <c r="BQ31" s="138">
        <f t="shared" si="26"/>
        <v>-2.3500000000000014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300</v>
      </c>
      <c r="G32" s="16">
        <f>'[3]22'!G34</f>
        <v>0</v>
      </c>
      <c r="H32" s="17">
        <f t="shared" si="27"/>
        <v>620</v>
      </c>
      <c r="I32" s="15">
        <f>'[3]22'!J34</f>
        <v>320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150</v>
      </c>
      <c r="N32" s="16">
        <f>'[3]22'!O34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19.05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1.24</v>
      </c>
      <c r="AC32" s="8">
        <f t="shared" si="9"/>
        <v>0</v>
      </c>
      <c r="AD32" s="8">
        <f t="shared" si="10"/>
        <v>20.29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1.24</v>
      </c>
      <c r="AJ32" s="8">
        <f t="shared" si="16"/>
        <v>0</v>
      </c>
      <c r="AK32" s="8">
        <f t="shared" si="17"/>
        <v>33.24</v>
      </c>
      <c r="AL32" s="8">
        <f t="shared" si="31"/>
        <v>268.95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147.51999999999998</v>
      </c>
      <c r="AQ32" s="8">
        <f t="shared" si="31"/>
        <v>0</v>
      </c>
      <c r="AR32" s="8">
        <f t="shared" si="18"/>
        <v>416.46999999999997</v>
      </c>
      <c r="AT32" s="8">
        <v>18.39</v>
      </c>
      <c r="AU32" s="8">
        <v>30.89</v>
      </c>
      <c r="AV32" s="8">
        <v>0</v>
      </c>
      <c r="AW32" s="203">
        <v>19.05</v>
      </c>
      <c r="AX32" s="203">
        <v>0</v>
      </c>
      <c r="AY32" s="203">
        <v>0</v>
      </c>
      <c r="AZ32" s="203">
        <v>0</v>
      </c>
      <c r="BA32" s="203">
        <v>1.24</v>
      </c>
      <c r="BB32" s="203">
        <v>0</v>
      </c>
      <c r="BC32" s="8">
        <f t="shared" si="19"/>
        <v>20.29</v>
      </c>
      <c r="BD32" s="203">
        <v>32</v>
      </c>
      <c r="BE32" s="203">
        <v>0</v>
      </c>
      <c r="BF32" s="203">
        <v>0</v>
      </c>
      <c r="BG32" s="203">
        <v>0</v>
      </c>
      <c r="BH32" s="203">
        <v>1.24</v>
      </c>
      <c r="BI32" s="203">
        <v>0</v>
      </c>
      <c r="BJ32" s="8">
        <f t="shared" si="20"/>
        <v>33.24</v>
      </c>
      <c r="BL32" s="8">
        <f t="shared" si="21"/>
        <v>18.39</v>
      </c>
      <c r="BM32" s="8">
        <f t="shared" si="22"/>
        <v>30.89</v>
      </c>
      <c r="BN32" s="8">
        <f t="shared" si="23"/>
        <v>20.29</v>
      </c>
      <c r="BO32" s="8">
        <f t="shared" si="24"/>
        <v>33.24</v>
      </c>
      <c r="BP32" s="138">
        <f t="shared" si="25"/>
        <v>-1.8999999999999986</v>
      </c>
      <c r="BQ32" s="138">
        <f t="shared" si="26"/>
        <v>-2.3500000000000014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300</v>
      </c>
      <c r="G33" s="16">
        <f>'[3]22'!G35</f>
        <v>0</v>
      </c>
      <c r="H33" s="17">
        <f t="shared" si="27"/>
        <v>620</v>
      </c>
      <c r="I33" s="15">
        <f>'[3]22'!J35</f>
        <v>320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150</v>
      </c>
      <c r="N33" s="16">
        <f>'[3]22'!O35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19.05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1.24</v>
      </c>
      <c r="AC33" s="8">
        <f t="shared" si="9"/>
        <v>0</v>
      </c>
      <c r="AD33" s="8">
        <f t="shared" si="10"/>
        <v>20.29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1.24</v>
      </c>
      <c r="AJ33" s="8">
        <f t="shared" si="16"/>
        <v>0</v>
      </c>
      <c r="AK33" s="8">
        <f t="shared" si="17"/>
        <v>33.24</v>
      </c>
      <c r="AL33" s="8">
        <f t="shared" si="31"/>
        <v>268.95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147.51999999999998</v>
      </c>
      <c r="AQ33" s="8">
        <f t="shared" si="31"/>
        <v>0</v>
      </c>
      <c r="AR33" s="8">
        <f t="shared" si="18"/>
        <v>416.46999999999997</v>
      </c>
      <c r="AT33" s="8">
        <v>18.39</v>
      </c>
      <c r="AU33" s="8">
        <v>30.89</v>
      </c>
      <c r="AV33" s="8">
        <v>0</v>
      </c>
      <c r="AW33" s="203">
        <v>19.05</v>
      </c>
      <c r="AX33" s="203">
        <v>0</v>
      </c>
      <c r="AY33" s="203">
        <v>0</v>
      </c>
      <c r="AZ33" s="203">
        <v>0</v>
      </c>
      <c r="BA33" s="203">
        <v>1.24</v>
      </c>
      <c r="BB33" s="203">
        <v>0</v>
      </c>
      <c r="BC33" s="8">
        <f t="shared" si="19"/>
        <v>20.29</v>
      </c>
      <c r="BD33" s="203">
        <v>32</v>
      </c>
      <c r="BE33" s="203">
        <v>0</v>
      </c>
      <c r="BF33" s="203">
        <v>0</v>
      </c>
      <c r="BG33" s="203">
        <v>0</v>
      </c>
      <c r="BH33" s="203">
        <v>1.24</v>
      </c>
      <c r="BI33" s="203">
        <v>0</v>
      </c>
      <c r="BJ33" s="8">
        <f t="shared" si="20"/>
        <v>33.24</v>
      </c>
      <c r="BL33" s="8">
        <f t="shared" si="21"/>
        <v>18.39</v>
      </c>
      <c r="BM33" s="8">
        <f t="shared" si="22"/>
        <v>30.89</v>
      </c>
      <c r="BN33" s="8">
        <f t="shared" si="23"/>
        <v>20.29</v>
      </c>
      <c r="BO33" s="8">
        <f t="shared" si="24"/>
        <v>33.24</v>
      </c>
      <c r="BP33" s="138">
        <f t="shared" si="25"/>
        <v>-1.8999999999999986</v>
      </c>
      <c r="BQ33" s="138">
        <f t="shared" si="26"/>
        <v>-2.3500000000000014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300</v>
      </c>
      <c r="G34" s="16">
        <f>'[3]22'!G36</f>
        <v>0</v>
      </c>
      <c r="H34" s="17">
        <f t="shared" si="27"/>
        <v>620</v>
      </c>
      <c r="I34" s="15">
        <f>'[3]22'!J36</f>
        <v>320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150</v>
      </c>
      <c r="N34" s="16">
        <f>'[3]22'!O36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19.05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1.24</v>
      </c>
      <c r="AC34" s="8">
        <f t="shared" si="9"/>
        <v>0</v>
      </c>
      <c r="AD34" s="8">
        <f t="shared" si="10"/>
        <v>20.29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1.24</v>
      </c>
      <c r="AJ34" s="8">
        <f t="shared" si="16"/>
        <v>0</v>
      </c>
      <c r="AK34" s="8">
        <f t="shared" si="17"/>
        <v>33.24</v>
      </c>
      <c r="AL34" s="8">
        <f t="shared" si="31"/>
        <v>268.95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147.51999999999998</v>
      </c>
      <c r="AQ34" s="8">
        <f t="shared" si="31"/>
        <v>0</v>
      </c>
      <c r="AR34" s="8">
        <f t="shared" si="18"/>
        <v>416.46999999999997</v>
      </c>
      <c r="AT34" s="8">
        <v>18.39</v>
      </c>
      <c r="AU34" s="8">
        <v>30.89</v>
      </c>
      <c r="AV34" s="8">
        <v>0</v>
      </c>
      <c r="AW34" s="203">
        <v>19.05</v>
      </c>
      <c r="AX34" s="203">
        <v>0</v>
      </c>
      <c r="AY34" s="203">
        <v>0</v>
      </c>
      <c r="AZ34" s="203">
        <v>0</v>
      </c>
      <c r="BA34" s="203">
        <v>1.24</v>
      </c>
      <c r="BB34" s="203">
        <v>0</v>
      </c>
      <c r="BC34" s="8">
        <f t="shared" si="19"/>
        <v>20.29</v>
      </c>
      <c r="BD34" s="203">
        <v>32</v>
      </c>
      <c r="BE34" s="203">
        <v>0</v>
      </c>
      <c r="BF34" s="203">
        <v>0</v>
      </c>
      <c r="BG34" s="203">
        <v>0</v>
      </c>
      <c r="BH34" s="203">
        <v>1.24</v>
      </c>
      <c r="BI34" s="203">
        <v>0</v>
      </c>
      <c r="BJ34" s="8">
        <f t="shared" si="20"/>
        <v>33.24</v>
      </c>
      <c r="BL34" s="8">
        <f t="shared" si="21"/>
        <v>18.39</v>
      </c>
      <c r="BM34" s="8">
        <f t="shared" si="22"/>
        <v>30.89</v>
      </c>
      <c r="BN34" s="8">
        <f t="shared" si="23"/>
        <v>20.29</v>
      </c>
      <c r="BO34" s="8">
        <f t="shared" si="24"/>
        <v>33.24</v>
      </c>
      <c r="BP34" s="138">
        <f t="shared" si="25"/>
        <v>-1.8999999999999986</v>
      </c>
      <c r="BQ34" s="138">
        <f t="shared" si="26"/>
        <v>-2.3500000000000014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300</v>
      </c>
      <c r="G35" s="16">
        <f>'[3]22'!G37</f>
        <v>0</v>
      </c>
      <c r="H35" s="17">
        <f t="shared" si="27"/>
        <v>620</v>
      </c>
      <c r="I35" s="15">
        <f>'[3]22'!J37</f>
        <v>320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150</v>
      </c>
      <c r="N35" s="16">
        <f>'[3]22'!O37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19.05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1.24</v>
      </c>
      <c r="AC35" s="8">
        <f t="shared" si="9"/>
        <v>0</v>
      </c>
      <c r="AD35" s="8">
        <f t="shared" si="10"/>
        <v>20.29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1.24</v>
      </c>
      <c r="AJ35" s="8">
        <f t="shared" si="16"/>
        <v>0</v>
      </c>
      <c r="AK35" s="8">
        <f t="shared" si="17"/>
        <v>33.24</v>
      </c>
      <c r="AL35" s="8">
        <f t="shared" si="31"/>
        <v>268.95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147.51999999999998</v>
      </c>
      <c r="AQ35" s="8">
        <f t="shared" si="31"/>
        <v>0</v>
      </c>
      <c r="AR35" s="8">
        <f t="shared" si="18"/>
        <v>416.46999999999997</v>
      </c>
      <c r="AT35" s="8">
        <v>18.39</v>
      </c>
      <c r="AU35" s="8">
        <v>30.89</v>
      </c>
      <c r="AV35" s="8">
        <v>0</v>
      </c>
      <c r="AW35" s="203">
        <v>19.05</v>
      </c>
      <c r="AX35" s="203">
        <v>0</v>
      </c>
      <c r="AY35" s="203">
        <v>0</v>
      </c>
      <c r="AZ35" s="203">
        <v>0</v>
      </c>
      <c r="BA35" s="203">
        <v>1.24</v>
      </c>
      <c r="BB35" s="203">
        <v>0</v>
      </c>
      <c r="BC35" s="8">
        <f t="shared" si="19"/>
        <v>20.29</v>
      </c>
      <c r="BD35" s="203">
        <v>32</v>
      </c>
      <c r="BE35" s="203">
        <v>0</v>
      </c>
      <c r="BF35" s="203">
        <v>0</v>
      </c>
      <c r="BG35" s="203">
        <v>0</v>
      </c>
      <c r="BH35" s="203">
        <v>1.24</v>
      </c>
      <c r="BI35" s="203">
        <v>0</v>
      </c>
      <c r="BJ35" s="8">
        <f t="shared" si="20"/>
        <v>33.24</v>
      </c>
      <c r="BL35" s="8">
        <f t="shared" si="21"/>
        <v>18.39</v>
      </c>
      <c r="BM35" s="8">
        <f t="shared" si="22"/>
        <v>30.89</v>
      </c>
      <c r="BN35" s="8">
        <f t="shared" si="23"/>
        <v>20.29</v>
      </c>
      <c r="BO35" s="8">
        <f t="shared" si="24"/>
        <v>33.24</v>
      </c>
      <c r="BP35" s="138">
        <f t="shared" si="25"/>
        <v>-1.8999999999999986</v>
      </c>
      <c r="BQ35" s="138">
        <f t="shared" si="26"/>
        <v>-2.3500000000000014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300</v>
      </c>
      <c r="G36" s="16">
        <f>'[3]22'!G38</f>
        <v>0</v>
      </c>
      <c r="H36" s="17">
        <f t="shared" si="27"/>
        <v>620</v>
      </c>
      <c r="I36" s="15">
        <f>'[3]22'!J38</f>
        <v>320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150</v>
      </c>
      <c r="N36" s="16">
        <f>'[3]22'!O38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19.05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1.24</v>
      </c>
      <c r="AC36" s="8">
        <f t="shared" si="9"/>
        <v>0</v>
      </c>
      <c r="AD36" s="8">
        <f t="shared" si="10"/>
        <v>20.29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1.24</v>
      </c>
      <c r="AJ36" s="8">
        <f t="shared" si="16"/>
        <v>0</v>
      </c>
      <c r="AK36" s="8">
        <f t="shared" si="17"/>
        <v>33.24</v>
      </c>
      <c r="AL36" s="8">
        <f t="shared" si="31"/>
        <v>268.95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147.51999999999998</v>
      </c>
      <c r="AQ36" s="8">
        <f t="shared" si="31"/>
        <v>0</v>
      </c>
      <c r="AR36" s="8">
        <f t="shared" si="18"/>
        <v>416.46999999999997</v>
      </c>
      <c r="AT36" s="8">
        <v>18.39</v>
      </c>
      <c r="AU36" s="8">
        <v>30.89</v>
      </c>
      <c r="AV36" s="8">
        <v>0</v>
      </c>
      <c r="AW36" s="203">
        <v>19.05</v>
      </c>
      <c r="AX36" s="203">
        <v>0</v>
      </c>
      <c r="AY36" s="203">
        <v>0</v>
      </c>
      <c r="AZ36" s="203">
        <v>0</v>
      </c>
      <c r="BA36" s="203">
        <v>1.24</v>
      </c>
      <c r="BB36" s="203">
        <v>0</v>
      </c>
      <c r="BC36" s="8">
        <f t="shared" si="19"/>
        <v>20.29</v>
      </c>
      <c r="BD36" s="203">
        <v>32</v>
      </c>
      <c r="BE36" s="203">
        <v>0</v>
      </c>
      <c r="BF36" s="203">
        <v>0</v>
      </c>
      <c r="BG36" s="203">
        <v>0</v>
      </c>
      <c r="BH36" s="203">
        <v>1.24</v>
      </c>
      <c r="BI36" s="203">
        <v>0</v>
      </c>
      <c r="BJ36" s="8">
        <f t="shared" si="20"/>
        <v>33.24</v>
      </c>
      <c r="BL36" s="8">
        <f t="shared" si="21"/>
        <v>18.39</v>
      </c>
      <c r="BM36" s="8">
        <f t="shared" si="22"/>
        <v>30.89</v>
      </c>
      <c r="BN36" s="8">
        <f t="shared" si="23"/>
        <v>20.29</v>
      </c>
      <c r="BO36" s="8">
        <f t="shared" si="24"/>
        <v>33.24</v>
      </c>
      <c r="BP36" s="138">
        <f t="shared" si="25"/>
        <v>-1.8999999999999986</v>
      </c>
      <c r="BQ36" s="138">
        <f t="shared" si="26"/>
        <v>-2.3500000000000014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300</v>
      </c>
      <c r="G37" s="16">
        <f>'[3]22'!G39</f>
        <v>0</v>
      </c>
      <c r="H37" s="17">
        <f t="shared" si="27"/>
        <v>620</v>
      </c>
      <c r="I37" s="15">
        <f>'[3]22'!J39</f>
        <v>320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150</v>
      </c>
      <c r="N37" s="16">
        <f>'[3]22'!O39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19.05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1.24</v>
      </c>
      <c r="AC37" s="8">
        <f t="shared" si="9"/>
        <v>0</v>
      </c>
      <c r="AD37" s="8">
        <f t="shared" si="10"/>
        <v>20.29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1.24</v>
      </c>
      <c r="AJ37" s="8">
        <f t="shared" si="16"/>
        <v>0</v>
      </c>
      <c r="AK37" s="8">
        <f t="shared" si="17"/>
        <v>33.24</v>
      </c>
      <c r="AL37" s="8">
        <f t="shared" si="31"/>
        <v>268.95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147.51999999999998</v>
      </c>
      <c r="AQ37" s="8">
        <f t="shared" si="31"/>
        <v>0</v>
      </c>
      <c r="AR37" s="8">
        <f t="shared" si="18"/>
        <v>416.46999999999997</v>
      </c>
      <c r="AT37" s="8">
        <v>18.39</v>
      </c>
      <c r="AU37" s="8">
        <v>30.89</v>
      </c>
      <c r="AV37" s="8">
        <v>0</v>
      </c>
      <c r="AW37" s="203">
        <v>19.05</v>
      </c>
      <c r="AX37" s="203">
        <v>0</v>
      </c>
      <c r="AY37" s="203">
        <v>0</v>
      </c>
      <c r="AZ37" s="203">
        <v>0</v>
      </c>
      <c r="BA37" s="203">
        <v>1.24</v>
      </c>
      <c r="BB37" s="203">
        <v>0</v>
      </c>
      <c r="BC37" s="8">
        <f t="shared" si="19"/>
        <v>20.29</v>
      </c>
      <c r="BD37" s="203">
        <v>32</v>
      </c>
      <c r="BE37" s="203">
        <v>0</v>
      </c>
      <c r="BF37" s="203">
        <v>0</v>
      </c>
      <c r="BG37" s="203">
        <v>0</v>
      </c>
      <c r="BH37" s="203">
        <v>1.24</v>
      </c>
      <c r="BI37" s="203">
        <v>0</v>
      </c>
      <c r="BJ37" s="8">
        <f t="shared" si="20"/>
        <v>33.24</v>
      </c>
      <c r="BL37" s="8">
        <f t="shared" si="21"/>
        <v>18.39</v>
      </c>
      <c r="BM37" s="8">
        <f t="shared" si="22"/>
        <v>30.89</v>
      </c>
      <c r="BN37" s="8">
        <f t="shared" si="23"/>
        <v>20.29</v>
      </c>
      <c r="BO37" s="8">
        <f t="shared" si="24"/>
        <v>33.24</v>
      </c>
      <c r="BP37" s="138">
        <f t="shared" si="25"/>
        <v>-1.8999999999999986</v>
      </c>
      <c r="BQ37" s="138">
        <f t="shared" si="26"/>
        <v>-2.3500000000000014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300</v>
      </c>
      <c r="G38" s="16">
        <f>'[3]22'!G40</f>
        <v>0</v>
      </c>
      <c r="H38" s="17">
        <f t="shared" si="27"/>
        <v>620</v>
      </c>
      <c r="I38" s="15">
        <f>'[3]22'!J40</f>
        <v>320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150</v>
      </c>
      <c r="N38" s="16">
        <f>'[3]22'!O40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19.05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1.24</v>
      </c>
      <c r="AC38" s="8">
        <f t="shared" si="9"/>
        <v>0</v>
      </c>
      <c r="AD38" s="8">
        <f t="shared" si="10"/>
        <v>20.29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1.24</v>
      </c>
      <c r="AJ38" s="8">
        <f t="shared" si="16"/>
        <v>0</v>
      </c>
      <c r="AK38" s="8">
        <f t="shared" si="17"/>
        <v>33.24</v>
      </c>
      <c r="AL38" s="8">
        <f t="shared" si="31"/>
        <v>268.95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147.51999999999998</v>
      </c>
      <c r="AQ38" s="8">
        <f t="shared" si="31"/>
        <v>0</v>
      </c>
      <c r="AR38" s="8">
        <f t="shared" si="18"/>
        <v>416.46999999999997</v>
      </c>
      <c r="AT38" s="8">
        <v>18.39</v>
      </c>
      <c r="AU38" s="8">
        <v>30.89</v>
      </c>
      <c r="AV38" s="8">
        <v>0</v>
      </c>
      <c r="AW38" s="203">
        <v>19.05</v>
      </c>
      <c r="AX38" s="203">
        <v>0</v>
      </c>
      <c r="AY38" s="203">
        <v>0</v>
      </c>
      <c r="AZ38" s="203">
        <v>0</v>
      </c>
      <c r="BA38" s="203">
        <v>1.24</v>
      </c>
      <c r="BB38" s="203">
        <v>0</v>
      </c>
      <c r="BC38" s="8">
        <f t="shared" si="19"/>
        <v>20.29</v>
      </c>
      <c r="BD38" s="203">
        <v>32</v>
      </c>
      <c r="BE38" s="203">
        <v>0</v>
      </c>
      <c r="BF38" s="203">
        <v>0</v>
      </c>
      <c r="BG38" s="203">
        <v>0</v>
      </c>
      <c r="BH38" s="203">
        <v>1.24</v>
      </c>
      <c r="BI38" s="203">
        <v>0</v>
      </c>
      <c r="BJ38" s="8">
        <f t="shared" si="20"/>
        <v>33.24</v>
      </c>
      <c r="BL38" s="8">
        <f t="shared" si="21"/>
        <v>18.39</v>
      </c>
      <c r="BM38" s="8">
        <f t="shared" si="22"/>
        <v>30.89</v>
      </c>
      <c r="BN38" s="8">
        <f t="shared" si="23"/>
        <v>20.29</v>
      </c>
      <c r="BO38" s="8">
        <f t="shared" si="24"/>
        <v>33.24</v>
      </c>
      <c r="BP38" s="138">
        <f t="shared" si="25"/>
        <v>-1.8999999999999986</v>
      </c>
      <c r="BQ38" s="138">
        <f t="shared" si="26"/>
        <v>-2.3500000000000014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300</v>
      </c>
      <c r="G39" s="16">
        <f>'[3]22'!G41</f>
        <v>0</v>
      </c>
      <c r="H39" s="17">
        <f t="shared" si="27"/>
        <v>620</v>
      </c>
      <c r="I39" s="15">
        <f>'[3]22'!J41</f>
        <v>320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150</v>
      </c>
      <c r="N39" s="16">
        <f>'[3]22'!O41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19.05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1.24</v>
      </c>
      <c r="AC39" s="8">
        <f t="shared" si="9"/>
        <v>0</v>
      </c>
      <c r="AD39" s="8">
        <f t="shared" si="10"/>
        <v>20.29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1.24</v>
      </c>
      <c r="AJ39" s="8">
        <f t="shared" si="16"/>
        <v>0</v>
      </c>
      <c r="AK39" s="8">
        <f t="shared" si="17"/>
        <v>33.24</v>
      </c>
      <c r="AL39" s="8">
        <f t="shared" si="31"/>
        <v>268.95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147.51999999999998</v>
      </c>
      <c r="AQ39" s="8">
        <f t="shared" si="31"/>
        <v>0</v>
      </c>
      <c r="AR39" s="8">
        <f t="shared" si="18"/>
        <v>416.46999999999997</v>
      </c>
      <c r="AT39" s="8">
        <v>18.39</v>
      </c>
      <c r="AU39" s="8">
        <v>30.89</v>
      </c>
      <c r="AV39" s="8">
        <v>0</v>
      </c>
      <c r="AW39" s="203">
        <v>19.05</v>
      </c>
      <c r="AX39" s="203">
        <v>0</v>
      </c>
      <c r="AY39" s="203">
        <v>0</v>
      </c>
      <c r="AZ39" s="203">
        <v>0</v>
      </c>
      <c r="BA39" s="203">
        <v>1.24</v>
      </c>
      <c r="BB39" s="203">
        <v>0</v>
      </c>
      <c r="BC39" s="8">
        <f t="shared" si="19"/>
        <v>20.29</v>
      </c>
      <c r="BD39" s="203">
        <v>32</v>
      </c>
      <c r="BE39" s="203">
        <v>0</v>
      </c>
      <c r="BF39" s="203">
        <v>0</v>
      </c>
      <c r="BG39" s="203">
        <v>0</v>
      </c>
      <c r="BH39" s="203">
        <v>1.24</v>
      </c>
      <c r="BI39" s="203">
        <v>0</v>
      </c>
      <c r="BJ39" s="8">
        <f t="shared" si="20"/>
        <v>33.24</v>
      </c>
      <c r="BL39" s="8">
        <f t="shared" si="21"/>
        <v>18.39</v>
      </c>
      <c r="BM39" s="8">
        <f t="shared" si="22"/>
        <v>30.89</v>
      </c>
      <c r="BN39" s="8">
        <f t="shared" si="23"/>
        <v>20.29</v>
      </c>
      <c r="BO39" s="8">
        <f t="shared" si="24"/>
        <v>33.24</v>
      </c>
      <c r="BP39" s="138">
        <f t="shared" si="25"/>
        <v>-1.8999999999999986</v>
      </c>
      <c r="BQ39" s="138">
        <f t="shared" si="26"/>
        <v>-2.3500000000000014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300</v>
      </c>
      <c r="G40" s="16">
        <f>'[3]22'!G42</f>
        <v>0</v>
      </c>
      <c r="H40" s="17">
        <f t="shared" si="27"/>
        <v>620</v>
      </c>
      <c r="I40" s="15">
        <f>'[3]22'!J42</f>
        <v>320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150</v>
      </c>
      <c r="N40" s="16">
        <f>'[3]22'!O42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19.05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1.24</v>
      </c>
      <c r="AC40" s="8">
        <f t="shared" si="9"/>
        <v>0</v>
      </c>
      <c r="AD40" s="8">
        <f t="shared" si="10"/>
        <v>20.29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1.24</v>
      </c>
      <c r="AJ40" s="8">
        <f t="shared" si="16"/>
        <v>0</v>
      </c>
      <c r="AK40" s="8">
        <f t="shared" si="17"/>
        <v>33.24</v>
      </c>
      <c r="AL40" s="8">
        <f t="shared" si="31"/>
        <v>268.95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147.51999999999998</v>
      </c>
      <c r="AQ40" s="8">
        <f t="shared" si="31"/>
        <v>0</v>
      </c>
      <c r="AR40" s="8">
        <f t="shared" si="18"/>
        <v>416.46999999999997</v>
      </c>
      <c r="AT40" s="8">
        <v>18.39</v>
      </c>
      <c r="AU40" s="8">
        <v>30.89</v>
      </c>
      <c r="AV40" s="8">
        <v>0</v>
      </c>
      <c r="AW40" s="203">
        <v>19.05</v>
      </c>
      <c r="AX40" s="203">
        <v>0</v>
      </c>
      <c r="AY40" s="203">
        <v>0</v>
      </c>
      <c r="AZ40" s="203">
        <v>0</v>
      </c>
      <c r="BA40" s="203">
        <v>1.24</v>
      </c>
      <c r="BB40" s="203">
        <v>0</v>
      </c>
      <c r="BC40" s="8">
        <f t="shared" si="19"/>
        <v>20.29</v>
      </c>
      <c r="BD40" s="203">
        <v>32</v>
      </c>
      <c r="BE40" s="203">
        <v>0</v>
      </c>
      <c r="BF40" s="203">
        <v>0</v>
      </c>
      <c r="BG40" s="203">
        <v>0</v>
      </c>
      <c r="BH40" s="203">
        <v>1.24</v>
      </c>
      <c r="BI40" s="203">
        <v>0</v>
      </c>
      <c r="BJ40" s="8">
        <f t="shared" si="20"/>
        <v>33.24</v>
      </c>
      <c r="BL40" s="8">
        <f t="shared" si="21"/>
        <v>18.39</v>
      </c>
      <c r="BM40" s="8">
        <f t="shared" si="22"/>
        <v>30.89</v>
      </c>
      <c r="BN40" s="8">
        <f t="shared" si="23"/>
        <v>20.29</v>
      </c>
      <c r="BO40" s="8">
        <f t="shared" si="24"/>
        <v>33.24</v>
      </c>
      <c r="BP40" s="138">
        <f t="shared" si="25"/>
        <v>-1.8999999999999986</v>
      </c>
      <c r="BQ40" s="138">
        <f t="shared" si="26"/>
        <v>-2.3500000000000014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300</v>
      </c>
      <c r="G41" s="16">
        <f>'[3]22'!G43</f>
        <v>0</v>
      </c>
      <c r="H41" s="17">
        <f t="shared" si="27"/>
        <v>620</v>
      </c>
      <c r="I41" s="15">
        <f>'[3]22'!J43</f>
        <v>320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150</v>
      </c>
      <c r="N41" s="16">
        <f>'[3]22'!O43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19.05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1.24</v>
      </c>
      <c r="AC41" s="8">
        <f t="shared" si="9"/>
        <v>0</v>
      </c>
      <c r="AD41" s="8">
        <f t="shared" si="10"/>
        <v>20.29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1.24</v>
      </c>
      <c r="AJ41" s="8">
        <f t="shared" si="16"/>
        <v>0</v>
      </c>
      <c r="AK41" s="8">
        <f t="shared" si="17"/>
        <v>33.24</v>
      </c>
      <c r="AL41" s="8">
        <f t="shared" si="31"/>
        <v>268.95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147.51999999999998</v>
      </c>
      <c r="AQ41" s="8">
        <f t="shared" si="31"/>
        <v>0</v>
      </c>
      <c r="AR41" s="8">
        <f t="shared" si="18"/>
        <v>416.46999999999997</v>
      </c>
      <c r="AT41" s="8">
        <v>18.39</v>
      </c>
      <c r="AU41" s="8">
        <v>30.89</v>
      </c>
      <c r="AV41" s="8">
        <v>0</v>
      </c>
      <c r="AW41" s="203">
        <v>19.05</v>
      </c>
      <c r="AX41" s="203">
        <v>0</v>
      </c>
      <c r="AY41" s="203">
        <v>0</v>
      </c>
      <c r="AZ41" s="203">
        <v>0</v>
      </c>
      <c r="BA41" s="203">
        <v>1.24</v>
      </c>
      <c r="BB41" s="203">
        <v>0</v>
      </c>
      <c r="BC41" s="8">
        <f t="shared" si="19"/>
        <v>20.29</v>
      </c>
      <c r="BD41" s="203">
        <v>32</v>
      </c>
      <c r="BE41" s="203">
        <v>0</v>
      </c>
      <c r="BF41" s="203">
        <v>0</v>
      </c>
      <c r="BG41" s="203">
        <v>0</v>
      </c>
      <c r="BH41" s="203">
        <v>1.24</v>
      </c>
      <c r="BI41" s="203">
        <v>0</v>
      </c>
      <c r="BJ41" s="8">
        <f t="shared" si="20"/>
        <v>33.24</v>
      </c>
      <c r="BL41" s="8">
        <f t="shared" si="21"/>
        <v>18.39</v>
      </c>
      <c r="BM41" s="8">
        <f t="shared" si="22"/>
        <v>30.89</v>
      </c>
      <c r="BN41" s="8">
        <f t="shared" si="23"/>
        <v>20.29</v>
      </c>
      <c r="BO41" s="8">
        <f t="shared" si="24"/>
        <v>33.24</v>
      </c>
      <c r="BP41" s="138">
        <f t="shared" si="25"/>
        <v>-1.8999999999999986</v>
      </c>
      <c r="BQ41" s="138">
        <f t="shared" si="26"/>
        <v>-2.3500000000000014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300</v>
      </c>
      <c r="G42" s="16">
        <f>'[3]22'!G44</f>
        <v>0</v>
      </c>
      <c r="H42" s="17">
        <f t="shared" si="27"/>
        <v>620</v>
      </c>
      <c r="I42" s="15">
        <f>'[3]22'!J44</f>
        <v>320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150</v>
      </c>
      <c r="N42" s="16">
        <f>'[3]22'!O44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19.05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1.24</v>
      </c>
      <c r="AC42" s="8">
        <f t="shared" si="9"/>
        <v>0</v>
      </c>
      <c r="AD42" s="8">
        <f t="shared" si="10"/>
        <v>20.29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1.24</v>
      </c>
      <c r="AJ42" s="8">
        <f t="shared" si="16"/>
        <v>0</v>
      </c>
      <c r="AK42" s="8">
        <f t="shared" si="17"/>
        <v>33.24</v>
      </c>
      <c r="AL42" s="8">
        <f t="shared" si="31"/>
        <v>268.95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147.51999999999998</v>
      </c>
      <c r="AQ42" s="8">
        <f t="shared" si="31"/>
        <v>0</v>
      </c>
      <c r="AR42" s="8">
        <f t="shared" si="18"/>
        <v>416.46999999999997</v>
      </c>
      <c r="AT42" s="8">
        <v>18.39</v>
      </c>
      <c r="AU42" s="8">
        <v>30.89</v>
      </c>
      <c r="AV42" s="8">
        <v>0</v>
      </c>
      <c r="AW42" s="203">
        <v>19.05</v>
      </c>
      <c r="AX42" s="203">
        <v>0</v>
      </c>
      <c r="AY42" s="203">
        <v>0</v>
      </c>
      <c r="AZ42" s="203">
        <v>0</v>
      </c>
      <c r="BA42" s="203">
        <v>1.24</v>
      </c>
      <c r="BB42" s="203">
        <v>0</v>
      </c>
      <c r="BC42" s="8">
        <f t="shared" si="19"/>
        <v>20.29</v>
      </c>
      <c r="BD42" s="203">
        <v>32</v>
      </c>
      <c r="BE42" s="203">
        <v>0</v>
      </c>
      <c r="BF42" s="203">
        <v>0</v>
      </c>
      <c r="BG42" s="203">
        <v>0</v>
      </c>
      <c r="BH42" s="203">
        <v>1.24</v>
      </c>
      <c r="BI42" s="203">
        <v>0</v>
      </c>
      <c r="BJ42" s="8">
        <f t="shared" si="20"/>
        <v>33.24</v>
      </c>
      <c r="BL42" s="8">
        <f t="shared" si="21"/>
        <v>18.39</v>
      </c>
      <c r="BM42" s="8">
        <f t="shared" si="22"/>
        <v>30.89</v>
      </c>
      <c r="BN42" s="8">
        <f t="shared" si="23"/>
        <v>20.29</v>
      </c>
      <c r="BO42" s="8">
        <f t="shared" si="24"/>
        <v>33.24</v>
      </c>
      <c r="BP42" s="138">
        <f t="shared" si="25"/>
        <v>-1.8999999999999986</v>
      </c>
      <c r="BQ42" s="138">
        <f t="shared" si="26"/>
        <v>-2.3500000000000014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300</v>
      </c>
      <c r="G43" s="16">
        <f>'[3]22'!G45</f>
        <v>0</v>
      </c>
      <c r="H43" s="17">
        <f t="shared" si="27"/>
        <v>620</v>
      </c>
      <c r="I43" s="15">
        <f>'[3]22'!J45</f>
        <v>320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150</v>
      </c>
      <c r="N43" s="16">
        <f>'[3]22'!O45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0.55000000000000004</v>
      </c>
      <c r="AC43" s="8">
        <f t="shared" si="9"/>
        <v>0</v>
      </c>
      <c r="AD43" s="8">
        <f t="shared" si="10"/>
        <v>32.549999999999997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0.55000000000000004</v>
      </c>
      <c r="AJ43" s="8">
        <f t="shared" si="16"/>
        <v>0</v>
      </c>
      <c r="AK43" s="8">
        <f t="shared" si="17"/>
        <v>32.549999999999997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148.89999999999998</v>
      </c>
      <c r="AQ43" s="8">
        <f t="shared" si="31"/>
        <v>0</v>
      </c>
      <c r="AR43" s="8">
        <f t="shared" si="18"/>
        <v>404.9</v>
      </c>
      <c r="AT43" s="8">
        <v>30.89</v>
      </c>
      <c r="AU43" s="8">
        <v>30.89</v>
      </c>
      <c r="AV43" s="8">
        <v>0</v>
      </c>
      <c r="AW43" s="203">
        <v>32</v>
      </c>
      <c r="AX43" s="203">
        <v>0</v>
      </c>
      <c r="AY43" s="203">
        <v>0</v>
      </c>
      <c r="AZ43" s="203">
        <v>0</v>
      </c>
      <c r="BA43" s="203">
        <v>0.55000000000000004</v>
      </c>
      <c r="BB43" s="203">
        <v>0</v>
      </c>
      <c r="BC43" s="8">
        <f t="shared" si="19"/>
        <v>32.549999999999997</v>
      </c>
      <c r="BD43" s="203">
        <v>32</v>
      </c>
      <c r="BE43" s="203">
        <v>0</v>
      </c>
      <c r="BF43" s="203">
        <v>0</v>
      </c>
      <c r="BG43" s="203">
        <v>0</v>
      </c>
      <c r="BH43" s="203">
        <v>0.55000000000000004</v>
      </c>
      <c r="BI43" s="203">
        <v>0</v>
      </c>
      <c r="BJ43" s="8">
        <f t="shared" si="20"/>
        <v>32.549999999999997</v>
      </c>
      <c r="BL43" s="8">
        <f t="shared" si="21"/>
        <v>30.89</v>
      </c>
      <c r="BM43" s="8">
        <f t="shared" si="22"/>
        <v>30.89</v>
      </c>
      <c r="BN43" s="8">
        <f t="shared" si="23"/>
        <v>32.549999999999997</v>
      </c>
      <c r="BO43" s="8">
        <f t="shared" si="24"/>
        <v>32.549999999999997</v>
      </c>
      <c r="BP43" s="138">
        <f t="shared" si="25"/>
        <v>-1.6599999999999966</v>
      </c>
      <c r="BQ43" s="138">
        <f t="shared" si="26"/>
        <v>-1.6599999999999966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300</v>
      </c>
      <c r="G44" s="16">
        <f>'[3]22'!G46</f>
        <v>0</v>
      </c>
      <c r="H44" s="17">
        <f t="shared" si="27"/>
        <v>620</v>
      </c>
      <c r="I44" s="15">
        <f>'[3]22'!J46</f>
        <v>320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150</v>
      </c>
      <c r="N44" s="16">
        <f>'[3]22'!O46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0.55000000000000004</v>
      </c>
      <c r="AC44" s="8">
        <f t="shared" si="9"/>
        <v>0</v>
      </c>
      <c r="AD44" s="8">
        <f t="shared" si="10"/>
        <v>32.549999999999997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0.55000000000000004</v>
      </c>
      <c r="AJ44" s="8">
        <f t="shared" si="16"/>
        <v>0</v>
      </c>
      <c r="AK44" s="8">
        <f t="shared" si="17"/>
        <v>32.549999999999997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148.89999999999998</v>
      </c>
      <c r="AQ44" s="8">
        <f t="shared" si="31"/>
        <v>0</v>
      </c>
      <c r="AR44" s="8">
        <f t="shared" si="18"/>
        <v>404.9</v>
      </c>
      <c r="AT44" s="8">
        <v>30.89</v>
      </c>
      <c r="AU44" s="8">
        <v>30.89</v>
      </c>
      <c r="AV44" s="8">
        <v>0</v>
      </c>
      <c r="AW44" s="203">
        <v>32</v>
      </c>
      <c r="AX44" s="203">
        <v>0</v>
      </c>
      <c r="AY44" s="203">
        <v>0</v>
      </c>
      <c r="AZ44" s="203">
        <v>0</v>
      </c>
      <c r="BA44" s="203">
        <v>0.55000000000000004</v>
      </c>
      <c r="BB44" s="203">
        <v>0</v>
      </c>
      <c r="BC44" s="8">
        <f t="shared" si="19"/>
        <v>32.549999999999997</v>
      </c>
      <c r="BD44" s="203">
        <v>32</v>
      </c>
      <c r="BE44" s="203">
        <v>0</v>
      </c>
      <c r="BF44" s="203">
        <v>0</v>
      </c>
      <c r="BG44" s="203">
        <v>0</v>
      </c>
      <c r="BH44" s="203">
        <v>0.55000000000000004</v>
      </c>
      <c r="BI44" s="203">
        <v>0</v>
      </c>
      <c r="BJ44" s="8">
        <f t="shared" si="20"/>
        <v>32.549999999999997</v>
      </c>
      <c r="BL44" s="8">
        <f t="shared" si="21"/>
        <v>30.89</v>
      </c>
      <c r="BM44" s="8">
        <f t="shared" si="22"/>
        <v>30.89</v>
      </c>
      <c r="BN44" s="8">
        <f t="shared" si="23"/>
        <v>32.549999999999997</v>
      </c>
      <c r="BO44" s="8">
        <f t="shared" si="24"/>
        <v>32.549999999999997</v>
      </c>
      <c r="BP44" s="138">
        <f t="shared" si="25"/>
        <v>-1.6599999999999966</v>
      </c>
      <c r="BQ44" s="138">
        <f t="shared" si="26"/>
        <v>-1.6599999999999966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300</v>
      </c>
      <c r="G45" s="16">
        <f>'[3]22'!G47</f>
        <v>0</v>
      </c>
      <c r="H45" s="17">
        <f t="shared" si="27"/>
        <v>620</v>
      </c>
      <c r="I45" s="15">
        <f>'[3]22'!J47</f>
        <v>320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150</v>
      </c>
      <c r="N45" s="16">
        <f>'[3]22'!O47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0.55000000000000004</v>
      </c>
      <c r="AC45" s="8">
        <f t="shared" si="9"/>
        <v>0</v>
      </c>
      <c r="AD45" s="8">
        <f t="shared" si="10"/>
        <v>32.549999999999997</v>
      </c>
      <c r="AE45" s="8">
        <f t="shared" si="11"/>
        <v>19.05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0.55000000000000004</v>
      </c>
      <c r="AJ45" s="8">
        <f t="shared" si="16"/>
        <v>0</v>
      </c>
      <c r="AK45" s="8">
        <f t="shared" si="17"/>
        <v>19.600000000000001</v>
      </c>
      <c r="AL45" s="8">
        <f t="shared" si="31"/>
        <v>268.95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148.89999999999998</v>
      </c>
      <c r="AQ45" s="8">
        <f t="shared" si="31"/>
        <v>0</v>
      </c>
      <c r="AR45" s="8">
        <f t="shared" si="18"/>
        <v>417.84999999999997</v>
      </c>
      <c r="AT45" s="8">
        <v>30.89</v>
      </c>
      <c r="AU45" s="8">
        <v>18.920000000000002</v>
      </c>
      <c r="AV45" s="8">
        <v>0</v>
      </c>
      <c r="AW45" s="203">
        <v>32</v>
      </c>
      <c r="AX45" s="203">
        <v>0</v>
      </c>
      <c r="AY45" s="203">
        <v>0</v>
      </c>
      <c r="AZ45" s="203">
        <v>0</v>
      </c>
      <c r="BA45" s="203">
        <v>0.55000000000000004</v>
      </c>
      <c r="BB45" s="203">
        <v>0</v>
      </c>
      <c r="BC45" s="8">
        <f t="shared" si="19"/>
        <v>32.549999999999997</v>
      </c>
      <c r="BD45" s="203">
        <v>19.05</v>
      </c>
      <c r="BE45" s="203">
        <v>0</v>
      </c>
      <c r="BF45" s="203">
        <v>0</v>
      </c>
      <c r="BG45" s="203">
        <v>0</v>
      </c>
      <c r="BH45" s="203">
        <v>0.55000000000000004</v>
      </c>
      <c r="BI45" s="203">
        <v>0</v>
      </c>
      <c r="BJ45" s="8">
        <f t="shared" si="20"/>
        <v>19.600000000000001</v>
      </c>
      <c r="BL45" s="8">
        <f t="shared" si="21"/>
        <v>30.89</v>
      </c>
      <c r="BM45" s="8">
        <f t="shared" si="22"/>
        <v>18.920000000000002</v>
      </c>
      <c r="BN45" s="8">
        <f t="shared" si="23"/>
        <v>32.549999999999997</v>
      </c>
      <c r="BO45" s="8">
        <f t="shared" si="24"/>
        <v>19.600000000000001</v>
      </c>
      <c r="BP45" s="138">
        <f t="shared" si="25"/>
        <v>-1.6599999999999966</v>
      </c>
      <c r="BQ45" s="138">
        <f t="shared" si="26"/>
        <v>-0.67999999999999972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300</v>
      </c>
      <c r="G46" s="16">
        <f>'[3]22'!G48</f>
        <v>0</v>
      </c>
      <c r="H46" s="17">
        <f t="shared" si="27"/>
        <v>620</v>
      </c>
      <c r="I46" s="15">
        <f>'[3]22'!J48</f>
        <v>320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150</v>
      </c>
      <c r="N46" s="16">
        <f>'[3]22'!O48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0.55000000000000004</v>
      </c>
      <c r="AC46" s="8">
        <f t="shared" si="9"/>
        <v>0</v>
      </c>
      <c r="AD46" s="8">
        <f t="shared" si="10"/>
        <v>32.549999999999997</v>
      </c>
      <c r="AE46" s="8">
        <f t="shared" si="11"/>
        <v>19.05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0.55000000000000004</v>
      </c>
      <c r="AJ46" s="8">
        <f t="shared" si="16"/>
        <v>0</v>
      </c>
      <c r="AK46" s="8">
        <f t="shared" si="17"/>
        <v>19.600000000000001</v>
      </c>
      <c r="AL46" s="8">
        <f t="shared" si="31"/>
        <v>268.95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148.89999999999998</v>
      </c>
      <c r="AQ46" s="8">
        <f t="shared" si="31"/>
        <v>0</v>
      </c>
      <c r="AR46" s="8">
        <f t="shared" si="18"/>
        <v>417.84999999999997</v>
      </c>
      <c r="AT46" s="8">
        <v>30.89</v>
      </c>
      <c r="AU46" s="8">
        <v>18.920000000000002</v>
      </c>
      <c r="AV46" s="8">
        <v>0</v>
      </c>
      <c r="AW46" s="203">
        <v>32</v>
      </c>
      <c r="AX46" s="203">
        <v>0</v>
      </c>
      <c r="AY46" s="203">
        <v>0</v>
      </c>
      <c r="AZ46" s="203">
        <v>0</v>
      </c>
      <c r="BA46" s="203">
        <v>0.55000000000000004</v>
      </c>
      <c r="BB46" s="203">
        <v>0</v>
      </c>
      <c r="BC46" s="8">
        <f t="shared" si="19"/>
        <v>32.549999999999997</v>
      </c>
      <c r="BD46" s="203">
        <v>19.05</v>
      </c>
      <c r="BE46" s="203">
        <v>0</v>
      </c>
      <c r="BF46" s="203">
        <v>0</v>
      </c>
      <c r="BG46" s="203">
        <v>0</v>
      </c>
      <c r="BH46" s="203">
        <v>0.55000000000000004</v>
      </c>
      <c r="BI46" s="203">
        <v>0</v>
      </c>
      <c r="BJ46" s="8">
        <f t="shared" si="20"/>
        <v>19.600000000000001</v>
      </c>
      <c r="BL46" s="8">
        <f t="shared" si="21"/>
        <v>30.89</v>
      </c>
      <c r="BM46" s="8">
        <f t="shared" si="22"/>
        <v>18.920000000000002</v>
      </c>
      <c r="BN46" s="8">
        <f t="shared" si="23"/>
        <v>32.549999999999997</v>
      </c>
      <c r="BO46" s="8">
        <f t="shared" si="24"/>
        <v>19.600000000000001</v>
      </c>
      <c r="BP46" s="138">
        <f t="shared" si="25"/>
        <v>-1.6599999999999966</v>
      </c>
      <c r="BQ46" s="138">
        <f t="shared" si="26"/>
        <v>-0.67999999999999972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300</v>
      </c>
      <c r="G47" s="16">
        <f>'[3]22'!G49</f>
        <v>0</v>
      </c>
      <c r="H47" s="17">
        <f t="shared" si="27"/>
        <v>620</v>
      </c>
      <c r="I47" s="15">
        <f>'[3]22'!J49</f>
        <v>320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150</v>
      </c>
      <c r="N47" s="16">
        <f>'[3]22'!O49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0.55000000000000004</v>
      </c>
      <c r="AC47" s="8">
        <f t="shared" si="9"/>
        <v>0</v>
      </c>
      <c r="AD47" s="8">
        <f t="shared" si="10"/>
        <v>32.549999999999997</v>
      </c>
      <c r="AE47" s="8">
        <f t="shared" si="11"/>
        <v>19.05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0.55000000000000004</v>
      </c>
      <c r="AJ47" s="8">
        <f t="shared" si="16"/>
        <v>0</v>
      </c>
      <c r="AK47" s="8">
        <f t="shared" si="17"/>
        <v>19.600000000000001</v>
      </c>
      <c r="AL47" s="8">
        <f t="shared" si="31"/>
        <v>268.95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148.89999999999998</v>
      </c>
      <c r="AQ47" s="8">
        <f t="shared" si="31"/>
        <v>0</v>
      </c>
      <c r="AR47" s="8">
        <f t="shared" si="18"/>
        <v>417.84999999999997</v>
      </c>
      <c r="AT47" s="8">
        <v>31.42</v>
      </c>
      <c r="AU47" s="8">
        <v>18.920000000000002</v>
      </c>
      <c r="AV47" s="8">
        <v>0</v>
      </c>
      <c r="AW47" s="203">
        <v>32</v>
      </c>
      <c r="AX47" s="203">
        <v>0</v>
      </c>
      <c r="AY47" s="203">
        <v>0</v>
      </c>
      <c r="AZ47" s="203">
        <v>0</v>
      </c>
      <c r="BA47" s="203">
        <v>0.55000000000000004</v>
      </c>
      <c r="BB47" s="203">
        <v>0</v>
      </c>
      <c r="BC47" s="8">
        <f t="shared" si="19"/>
        <v>32.549999999999997</v>
      </c>
      <c r="BD47" s="203">
        <v>19.05</v>
      </c>
      <c r="BE47" s="203">
        <v>0</v>
      </c>
      <c r="BF47" s="203">
        <v>0</v>
      </c>
      <c r="BG47" s="203">
        <v>0</v>
      </c>
      <c r="BH47" s="203">
        <v>0.55000000000000004</v>
      </c>
      <c r="BI47" s="203">
        <v>0</v>
      </c>
      <c r="BJ47" s="8">
        <f t="shared" si="20"/>
        <v>19.600000000000001</v>
      </c>
      <c r="BL47" s="8">
        <f t="shared" si="21"/>
        <v>31.42</v>
      </c>
      <c r="BM47" s="8">
        <f t="shared" si="22"/>
        <v>18.920000000000002</v>
      </c>
      <c r="BN47" s="8">
        <f t="shared" si="23"/>
        <v>32.549999999999997</v>
      </c>
      <c r="BO47" s="8">
        <f t="shared" si="24"/>
        <v>19.600000000000001</v>
      </c>
      <c r="BP47" s="138">
        <f t="shared" si="25"/>
        <v>-1.1299999999999955</v>
      </c>
      <c r="BQ47" s="138">
        <f t="shared" si="26"/>
        <v>-0.67999999999999972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300</v>
      </c>
      <c r="G48" s="16">
        <f>'[3]22'!G50</f>
        <v>0</v>
      </c>
      <c r="H48" s="17">
        <f t="shared" si="27"/>
        <v>620</v>
      </c>
      <c r="I48" s="15">
        <f>'[3]22'!J50</f>
        <v>320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150</v>
      </c>
      <c r="N48" s="16">
        <f>'[3]22'!O50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0.55000000000000004</v>
      </c>
      <c r="AC48" s="8">
        <f t="shared" si="9"/>
        <v>0</v>
      </c>
      <c r="AD48" s="8">
        <f t="shared" si="10"/>
        <v>32.549999999999997</v>
      </c>
      <c r="AE48" s="8">
        <f t="shared" si="11"/>
        <v>19.05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0.55000000000000004</v>
      </c>
      <c r="AJ48" s="8">
        <f t="shared" si="16"/>
        <v>0</v>
      </c>
      <c r="AK48" s="8">
        <f t="shared" si="17"/>
        <v>19.600000000000001</v>
      </c>
      <c r="AL48" s="8">
        <f t="shared" si="31"/>
        <v>268.95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148.89999999999998</v>
      </c>
      <c r="AQ48" s="8">
        <f t="shared" si="31"/>
        <v>0</v>
      </c>
      <c r="AR48" s="8">
        <f t="shared" si="18"/>
        <v>417.84999999999997</v>
      </c>
      <c r="AT48" s="8">
        <v>31.42</v>
      </c>
      <c r="AU48" s="8">
        <v>18.920000000000002</v>
      </c>
      <c r="AV48" s="8">
        <v>35</v>
      </c>
      <c r="AW48" s="203">
        <v>32</v>
      </c>
      <c r="AX48" s="203">
        <v>0</v>
      </c>
      <c r="AY48" s="203">
        <v>0</v>
      </c>
      <c r="AZ48" s="203">
        <v>0</v>
      </c>
      <c r="BA48" s="203">
        <v>0.55000000000000004</v>
      </c>
      <c r="BB48" s="203">
        <v>0</v>
      </c>
      <c r="BC48" s="8">
        <f t="shared" si="19"/>
        <v>32.549999999999997</v>
      </c>
      <c r="BD48" s="203">
        <v>19.05</v>
      </c>
      <c r="BE48" s="203">
        <v>0</v>
      </c>
      <c r="BF48" s="203">
        <v>0</v>
      </c>
      <c r="BG48" s="203">
        <v>0</v>
      </c>
      <c r="BH48" s="203">
        <v>0.55000000000000004</v>
      </c>
      <c r="BI48" s="203">
        <v>0</v>
      </c>
      <c r="BJ48" s="8">
        <f t="shared" si="20"/>
        <v>19.600000000000001</v>
      </c>
      <c r="BL48" s="8">
        <f t="shared" si="21"/>
        <v>31.42</v>
      </c>
      <c r="BM48" s="8">
        <f t="shared" si="22"/>
        <v>18.920000000000002</v>
      </c>
      <c r="BN48" s="8">
        <f t="shared" si="23"/>
        <v>32.549999999999997</v>
      </c>
      <c r="BO48" s="8">
        <f t="shared" si="24"/>
        <v>19.600000000000001</v>
      </c>
      <c r="BP48" s="138">
        <f t="shared" si="25"/>
        <v>-1.1299999999999955</v>
      </c>
      <c r="BQ48" s="138">
        <f t="shared" si="26"/>
        <v>-0.67999999999999972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300</v>
      </c>
      <c r="G49" s="16">
        <f>'[3]22'!G51</f>
        <v>0</v>
      </c>
      <c r="H49" s="17">
        <f t="shared" si="27"/>
        <v>620</v>
      </c>
      <c r="I49" s="15">
        <f>'[3]22'!J51</f>
        <v>320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150</v>
      </c>
      <c r="N49" s="16">
        <f>'[3]22'!O51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0.55000000000000004</v>
      </c>
      <c r="AC49" s="8">
        <f t="shared" si="9"/>
        <v>0</v>
      </c>
      <c r="AD49" s="8">
        <f t="shared" si="10"/>
        <v>32.549999999999997</v>
      </c>
      <c r="AE49" s="8">
        <f t="shared" si="11"/>
        <v>19.05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0.55000000000000004</v>
      </c>
      <c r="AJ49" s="8">
        <f t="shared" si="16"/>
        <v>0</v>
      </c>
      <c r="AK49" s="8">
        <f t="shared" si="17"/>
        <v>19.600000000000001</v>
      </c>
      <c r="AL49" s="8">
        <f t="shared" si="31"/>
        <v>268.95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148.89999999999998</v>
      </c>
      <c r="AQ49" s="8">
        <f t="shared" si="31"/>
        <v>0</v>
      </c>
      <c r="AR49" s="8">
        <f t="shared" si="18"/>
        <v>417.84999999999997</v>
      </c>
      <c r="AT49" s="8">
        <v>31.42</v>
      </c>
      <c r="AU49" s="8">
        <v>18.920000000000002</v>
      </c>
      <c r="AV49" s="8">
        <v>35</v>
      </c>
      <c r="AW49" s="203">
        <v>32</v>
      </c>
      <c r="AX49" s="203">
        <v>0</v>
      </c>
      <c r="AY49" s="203">
        <v>0</v>
      </c>
      <c r="AZ49" s="203">
        <v>0</v>
      </c>
      <c r="BA49" s="203">
        <v>0.55000000000000004</v>
      </c>
      <c r="BB49" s="203">
        <v>0</v>
      </c>
      <c r="BC49" s="8">
        <f t="shared" si="19"/>
        <v>32.549999999999997</v>
      </c>
      <c r="BD49" s="203">
        <v>19.05</v>
      </c>
      <c r="BE49" s="203">
        <v>0</v>
      </c>
      <c r="BF49" s="203">
        <v>0</v>
      </c>
      <c r="BG49" s="203">
        <v>0</v>
      </c>
      <c r="BH49" s="203">
        <v>0.55000000000000004</v>
      </c>
      <c r="BI49" s="203">
        <v>0</v>
      </c>
      <c r="BJ49" s="8">
        <f t="shared" si="20"/>
        <v>19.600000000000001</v>
      </c>
      <c r="BL49" s="8">
        <f t="shared" si="21"/>
        <v>31.42</v>
      </c>
      <c r="BM49" s="8">
        <f t="shared" si="22"/>
        <v>18.920000000000002</v>
      </c>
      <c r="BN49" s="8">
        <f t="shared" si="23"/>
        <v>32.549999999999997</v>
      </c>
      <c r="BO49" s="8">
        <f t="shared" si="24"/>
        <v>19.600000000000001</v>
      </c>
      <c r="BP49" s="138">
        <f t="shared" si="25"/>
        <v>-1.1299999999999955</v>
      </c>
      <c r="BQ49" s="138">
        <f t="shared" si="26"/>
        <v>-0.67999999999999972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300</v>
      </c>
      <c r="G50" s="16">
        <f>'[3]22'!G52</f>
        <v>0</v>
      </c>
      <c r="H50" s="17">
        <f t="shared" si="27"/>
        <v>620</v>
      </c>
      <c r="I50" s="15">
        <f>'[3]22'!J52</f>
        <v>320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150</v>
      </c>
      <c r="N50" s="16">
        <f>'[3]22'!O52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0.55000000000000004</v>
      </c>
      <c r="AC50" s="8">
        <f t="shared" si="9"/>
        <v>0</v>
      </c>
      <c r="AD50" s="8">
        <f t="shared" si="10"/>
        <v>32.549999999999997</v>
      </c>
      <c r="AE50" s="8">
        <f t="shared" si="11"/>
        <v>19.05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0.55000000000000004</v>
      </c>
      <c r="AJ50" s="8">
        <f t="shared" si="16"/>
        <v>0</v>
      </c>
      <c r="AK50" s="8">
        <f t="shared" si="17"/>
        <v>19.600000000000001</v>
      </c>
      <c r="AL50" s="8">
        <f t="shared" si="31"/>
        <v>268.95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148.89999999999998</v>
      </c>
      <c r="AQ50" s="8">
        <f t="shared" si="31"/>
        <v>0</v>
      </c>
      <c r="AR50" s="8">
        <f t="shared" si="18"/>
        <v>417.84999999999997</v>
      </c>
      <c r="AT50" s="8">
        <v>31.42</v>
      </c>
      <c r="AU50" s="8">
        <v>18.920000000000002</v>
      </c>
      <c r="AV50" s="8">
        <v>35</v>
      </c>
      <c r="AW50" s="203">
        <v>32</v>
      </c>
      <c r="AX50" s="203">
        <v>0</v>
      </c>
      <c r="AY50" s="203">
        <v>0</v>
      </c>
      <c r="AZ50" s="203">
        <v>0</v>
      </c>
      <c r="BA50" s="203">
        <v>0.55000000000000004</v>
      </c>
      <c r="BB50" s="203">
        <v>0</v>
      </c>
      <c r="BC50" s="8">
        <f t="shared" si="19"/>
        <v>32.549999999999997</v>
      </c>
      <c r="BD50" s="203">
        <v>19.05</v>
      </c>
      <c r="BE50" s="203">
        <v>0</v>
      </c>
      <c r="BF50" s="203">
        <v>0</v>
      </c>
      <c r="BG50" s="203">
        <v>0</v>
      </c>
      <c r="BH50" s="203">
        <v>0.55000000000000004</v>
      </c>
      <c r="BI50" s="203">
        <v>0</v>
      </c>
      <c r="BJ50" s="8">
        <f t="shared" si="20"/>
        <v>19.600000000000001</v>
      </c>
      <c r="BL50" s="8">
        <f t="shared" si="21"/>
        <v>31.42</v>
      </c>
      <c r="BM50" s="8">
        <f t="shared" si="22"/>
        <v>18.920000000000002</v>
      </c>
      <c r="BN50" s="8">
        <f t="shared" si="23"/>
        <v>32.549999999999997</v>
      </c>
      <c r="BO50" s="8">
        <f t="shared" si="24"/>
        <v>19.600000000000001</v>
      </c>
      <c r="BP50" s="138">
        <f t="shared" si="25"/>
        <v>-1.1299999999999955</v>
      </c>
      <c r="BQ50" s="138">
        <f t="shared" si="26"/>
        <v>-0.67999999999999972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300</v>
      </c>
      <c r="G51" s="16">
        <f>'[3]22'!G53</f>
        <v>35</v>
      </c>
      <c r="H51" s="17">
        <f t="shared" si="27"/>
        <v>655</v>
      </c>
      <c r="I51" s="15">
        <f>'[3]22'!J53</f>
        <v>320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150</v>
      </c>
      <c r="N51" s="16">
        <f>'[3]22'!O53</f>
        <v>35</v>
      </c>
      <c r="O51" s="17">
        <f t="shared" si="28"/>
        <v>505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35</v>
      </c>
      <c r="W51" s="17">
        <f t="shared" si="30"/>
        <v>505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1.24</v>
      </c>
      <c r="AC51" s="8">
        <f t="shared" si="9"/>
        <v>3.5</v>
      </c>
      <c r="AD51" s="8">
        <f t="shared" si="10"/>
        <v>36.74</v>
      </c>
      <c r="AE51" s="8">
        <f t="shared" si="11"/>
        <v>19.05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1.24</v>
      </c>
      <c r="AJ51" s="8">
        <f t="shared" si="16"/>
        <v>3.5</v>
      </c>
      <c r="AK51" s="8">
        <f t="shared" si="17"/>
        <v>23.79</v>
      </c>
      <c r="AL51" s="8">
        <f t="shared" si="31"/>
        <v>268.95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147.51999999999998</v>
      </c>
      <c r="AQ51" s="8">
        <f t="shared" si="31"/>
        <v>28</v>
      </c>
      <c r="AR51" s="8">
        <f t="shared" si="18"/>
        <v>444.46999999999997</v>
      </c>
      <c r="AT51" s="8">
        <v>31.42</v>
      </c>
      <c r="AU51" s="8">
        <v>18.920000000000002</v>
      </c>
      <c r="AV51" s="8">
        <v>35</v>
      </c>
      <c r="AW51" s="203">
        <v>32</v>
      </c>
      <c r="AX51" s="203">
        <v>0</v>
      </c>
      <c r="AY51" s="203">
        <v>0</v>
      </c>
      <c r="AZ51" s="203">
        <v>0</v>
      </c>
      <c r="BA51" s="203">
        <v>1.24</v>
      </c>
      <c r="BB51" s="203">
        <v>3.5</v>
      </c>
      <c r="BC51" s="8">
        <f t="shared" si="19"/>
        <v>36.74</v>
      </c>
      <c r="BD51" s="203">
        <v>19.05</v>
      </c>
      <c r="BE51" s="203">
        <v>0</v>
      </c>
      <c r="BF51" s="203">
        <v>0</v>
      </c>
      <c r="BG51" s="203">
        <v>0</v>
      </c>
      <c r="BH51" s="203">
        <v>1.24</v>
      </c>
      <c r="BI51" s="203">
        <v>3.5</v>
      </c>
      <c r="BJ51" s="8">
        <f t="shared" si="20"/>
        <v>23.79</v>
      </c>
      <c r="BL51" s="8">
        <f t="shared" si="21"/>
        <v>31.42</v>
      </c>
      <c r="BM51" s="8">
        <f t="shared" si="22"/>
        <v>18.920000000000002</v>
      </c>
      <c r="BN51" s="8">
        <f t="shared" si="23"/>
        <v>36.74</v>
      </c>
      <c r="BO51" s="8">
        <f t="shared" si="24"/>
        <v>23.79</v>
      </c>
      <c r="BP51" s="138">
        <f t="shared" si="25"/>
        <v>-5.32</v>
      </c>
      <c r="BQ51" s="138">
        <f t="shared" si="26"/>
        <v>-4.8699999999999974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300</v>
      </c>
      <c r="G52" s="16">
        <f>'[3]22'!G54</f>
        <v>35</v>
      </c>
      <c r="H52" s="17">
        <f t="shared" si="27"/>
        <v>655</v>
      </c>
      <c r="I52" s="15">
        <f>'[3]22'!J54</f>
        <v>320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150</v>
      </c>
      <c r="N52" s="16">
        <f>'[3]22'!O54</f>
        <v>35</v>
      </c>
      <c r="O52" s="17">
        <f t="shared" si="28"/>
        <v>505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35</v>
      </c>
      <c r="W52" s="17">
        <f t="shared" si="30"/>
        <v>505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1.24</v>
      </c>
      <c r="AC52" s="8">
        <f t="shared" si="9"/>
        <v>3.5</v>
      </c>
      <c r="AD52" s="8">
        <f t="shared" si="10"/>
        <v>36.74</v>
      </c>
      <c r="AE52" s="8">
        <f t="shared" si="11"/>
        <v>19.05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1.24</v>
      </c>
      <c r="AJ52" s="8">
        <f t="shared" si="16"/>
        <v>3.5</v>
      </c>
      <c r="AK52" s="8">
        <f t="shared" si="17"/>
        <v>23.79</v>
      </c>
      <c r="AL52" s="8">
        <f t="shared" si="31"/>
        <v>268.95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147.51999999999998</v>
      </c>
      <c r="AQ52" s="8">
        <f t="shared" si="31"/>
        <v>28</v>
      </c>
      <c r="AR52" s="8">
        <f t="shared" si="18"/>
        <v>444.46999999999997</v>
      </c>
      <c r="AT52" s="8">
        <v>31.42</v>
      </c>
      <c r="AU52" s="8">
        <v>18.920000000000002</v>
      </c>
      <c r="AV52" s="8">
        <v>70</v>
      </c>
      <c r="AW52" s="203">
        <v>32</v>
      </c>
      <c r="AX52" s="203">
        <v>0</v>
      </c>
      <c r="AY52" s="203">
        <v>0</v>
      </c>
      <c r="AZ52" s="203">
        <v>0</v>
      </c>
      <c r="BA52" s="203">
        <v>1.24</v>
      </c>
      <c r="BB52" s="203">
        <v>3.5</v>
      </c>
      <c r="BC52" s="8">
        <f t="shared" si="19"/>
        <v>36.74</v>
      </c>
      <c r="BD52" s="203">
        <v>19.05</v>
      </c>
      <c r="BE52" s="203">
        <v>0</v>
      </c>
      <c r="BF52" s="203">
        <v>0</v>
      </c>
      <c r="BG52" s="203">
        <v>0</v>
      </c>
      <c r="BH52" s="203">
        <v>1.24</v>
      </c>
      <c r="BI52" s="203">
        <v>3.5</v>
      </c>
      <c r="BJ52" s="8">
        <f t="shared" si="20"/>
        <v>23.79</v>
      </c>
      <c r="BL52" s="8">
        <f t="shared" si="21"/>
        <v>31.42</v>
      </c>
      <c r="BM52" s="8">
        <f t="shared" si="22"/>
        <v>18.920000000000002</v>
      </c>
      <c r="BN52" s="8">
        <f t="shared" si="23"/>
        <v>36.74</v>
      </c>
      <c r="BO52" s="8">
        <f t="shared" si="24"/>
        <v>23.79</v>
      </c>
      <c r="BP52" s="138">
        <f t="shared" si="25"/>
        <v>-5.32</v>
      </c>
      <c r="BQ52" s="138">
        <f t="shared" si="26"/>
        <v>-4.8699999999999974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300</v>
      </c>
      <c r="G53" s="16">
        <f>'[3]22'!G55</f>
        <v>0</v>
      </c>
      <c r="H53" s="17">
        <f t="shared" si="27"/>
        <v>620</v>
      </c>
      <c r="I53" s="15">
        <f>'[3]22'!J55</f>
        <v>320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150</v>
      </c>
      <c r="N53" s="16">
        <f>'[3]22'!O55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1.24</v>
      </c>
      <c r="AC53" s="8">
        <f t="shared" si="9"/>
        <v>0</v>
      </c>
      <c r="AD53" s="8">
        <f t="shared" si="10"/>
        <v>33.24</v>
      </c>
      <c r="AE53" s="8">
        <f t="shared" si="11"/>
        <v>19.05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1.24</v>
      </c>
      <c r="AJ53" s="8">
        <f t="shared" si="16"/>
        <v>0</v>
      </c>
      <c r="AK53" s="8">
        <f t="shared" si="17"/>
        <v>20.29</v>
      </c>
      <c r="AL53" s="8">
        <f t="shared" si="31"/>
        <v>268.95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147.51999999999998</v>
      </c>
      <c r="AQ53" s="8">
        <f t="shared" si="31"/>
        <v>0</v>
      </c>
      <c r="AR53" s="8">
        <f t="shared" si="18"/>
        <v>416.46999999999997</v>
      </c>
      <c r="AT53" s="8">
        <v>32.090000000000003</v>
      </c>
      <c r="AU53" s="8">
        <v>19.59</v>
      </c>
      <c r="AV53" s="8">
        <v>85</v>
      </c>
      <c r="AW53" s="203">
        <v>32</v>
      </c>
      <c r="AX53" s="203">
        <v>0</v>
      </c>
      <c r="AY53" s="203">
        <v>0</v>
      </c>
      <c r="AZ53" s="203">
        <v>0</v>
      </c>
      <c r="BA53" s="203">
        <v>1.24</v>
      </c>
      <c r="BB53" s="203">
        <v>0</v>
      </c>
      <c r="BC53" s="8">
        <f t="shared" si="19"/>
        <v>33.24</v>
      </c>
      <c r="BD53" s="203">
        <v>19.05</v>
      </c>
      <c r="BE53" s="203">
        <v>0</v>
      </c>
      <c r="BF53" s="203">
        <v>0</v>
      </c>
      <c r="BG53" s="203">
        <v>0</v>
      </c>
      <c r="BH53" s="203">
        <v>1.24</v>
      </c>
      <c r="BI53" s="203">
        <v>0</v>
      </c>
      <c r="BJ53" s="8">
        <f t="shared" si="20"/>
        <v>20.29</v>
      </c>
      <c r="BL53" s="8">
        <f t="shared" si="21"/>
        <v>32.090000000000003</v>
      </c>
      <c r="BM53" s="8">
        <f t="shared" si="22"/>
        <v>19.59</v>
      </c>
      <c r="BN53" s="8">
        <f t="shared" si="23"/>
        <v>33.24</v>
      </c>
      <c r="BO53" s="8">
        <f t="shared" si="24"/>
        <v>20.29</v>
      </c>
      <c r="BP53" s="138">
        <f t="shared" si="25"/>
        <v>-1.1499999999999986</v>
      </c>
      <c r="BQ53" s="138">
        <f t="shared" si="26"/>
        <v>-0.69999999999999929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300</v>
      </c>
      <c r="G54" s="16">
        <f>'[3]22'!G56</f>
        <v>0</v>
      </c>
      <c r="H54" s="17">
        <f t="shared" si="27"/>
        <v>620</v>
      </c>
      <c r="I54" s="15">
        <f>'[3]22'!J56</f>
        <v>320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150</v>
      </c>
      <c r="N54" s="16">
        <f>'[3]22'!O56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1.24</v>
      </c>
      <c r="AC54" s="8">
        <f t="shared" si="9"/>
        <v>0</v>
      </c>
      <c r="AD54" s="8">
        <f t="shared" si="10"/>
        <v>33.24</v>
      </c>
      <c r="AE54" s="8">
        <f t="shared" si="11"/>
        <v>19.05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1.24</v>
      </c>
      <c r="AJ54" s="8">
        <f t="shared" si="16"/>
        <v>0</v>
      </c>
      <c r="AK54" s="8">
        <f t="shared" si="17"/>
        <v>20.29</v>
      </c>
      <c r="AL54" s="8">
        <f t="shared" si="31"/>
        <v>268.95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147.51999999999998</v>
      </c>
      <c r="AQ54" s="8">
        <f t="shared" si="31"/>
        <v>0</v>
      </c>
      <c r="AR54" s="8">
        <f t="shared" si="18"/>
        <v>416.46999999999997</v>
      </c>
      <c r="AT54" s="8">
        <v>32.090000000000003</v>
      </c>
      <c r="AU54" s="8">
        <v>19.59</v>
      </c>
      <c r="AV54" s="8">
        <v>85</v>
      </c>
      <c r="AW54" s="203">
        <v>32</v>
      </c>
      <c r="AX54" s="203">
        <v>0</v>
      </c>
      <c r="AY54" s="203">
        <v>0</v>
      </c>
      <c r="AZ54" s="203">
        <v>0</v>
      </c>
      <c r="BA54" s="203">
        <v>1.24</v>
      </c>
      <c r="BB54" s="203">
        <v>0</v>
      </c>
      <c r="BC54" s="8">
        <f t="shared" si="19"/>
        <v>33.24</v>
      </c>
      <c r="BD54" s="203">
        <v>19.05</v>
      </c>
      <c r="BE54" s="203">
        <v>0</v>
      </c>
      <c r="BF54" s="203">
        <v>0</v>
      </c>
      <c r="BG54" s="203">
        <v>0</v>
      </c>
      <c r="BH54" s="203">
        <v>1.24</v>
      </c>
      <c r="BI54" s="203">
        <v>0</v>
      </c>
      <c r="BJ54" s="8">
        <f t="shared" si="20"/>
        <v>20.29</v>
      </c>
      <c r="BL54" s="8">
        <f t="shared" si="21"/>
        <v>32.090000000000003</v>
      </c>
      <c r="BM54" s="8">
        <f t="shared" si="22"/>
        <v>19.59</v>
      </c>
      <c r="BN54" s="8">
        <f t="shared" si="23"/>
        <v>33.24</v>
      </c>
      <c r="BO54" s="8">
        <f t="shared" si="24"/>
        <v>20.29</v>
      </c>
      <c r="BP54" s="138">
        <f t="shared" si="25"/>
        <v>-1.1499999999999986</v>
      </c>
      <c r="BQ54" s="138">
        <f t="shared" si="26"/>
        <v>-0.69999999999999929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300</v>
      </c>
      <c r="G55" s="16">
        <f>'[3]22'!G57</f>
        <v>0</v>
      </c>
      <c r="H55" s="17">
        <f t="shared" si="27"/>
        <v>620</v>
      </c>
      <c r="I55" s="15">
        <f>'[3]22'!J57</f>
        <v>320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150</v>
      </c>
      <c r="N55" s="16">
        <f>'[3]22'!O57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1.24</v>
      </c>
      <c r="AC55" s="8">
        <f t="shared" si="9"/>
        <v>0</v>
      </c>
      <c r="AD55" s="8">
        <f t="shared" si="10"/>
        <v>33.24</v>
      </c>
      <c r="AE55" s="8">
        <f t="shared" si="11"/>
        <v>19.05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1.24</v>
      </c>
      <c r="AJ55" s="8">
        <f t="shared" si="16"/>
        <v>0</v>
      </c>
      <c r="AK55" s="8">
        <f t="shared" si="17"/>
        <v>20.29</v>
      </c>
      <c r="AL55" s="8">
        <f t="shared" si="31"/>
        <v>268.95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147.51999999999998</v>
      </c>
      <c r="AQ55" s="8">
        <f t="shared" si="31"/>
        <v>0</v>
      </c>
      <c r="AR55" s="8">
        <f t="shared" si="18"/>
        <v>416.46999999999997</v>
      </c>
      <c r="AT55" s="8">
        <v>32.090000000000003</v>
      </c>
      <c r="AU55" s="8">
        <v>19.59</v>
      </c>
      <c r="AV55" s="8">
        <v>115</v>
      </c>
      <c r="AW55" s="203">
        <v>32</v>
      </c>
      <c r="AX55" s="203">
        <v>0</v>
      </c>
      <c r="AY55" s="203">
        <v>0</v>
      </c>
      <c r="AZ55" s="203">
        <v>0</v>
      </c>
      <c r="BA55" s="203">
        <v>1.24</v>
      </c>
      <c r="BB55" s="203">
        <v>0</v>
      </c>
      <c r="BC55" s="8">
        <f t="shared" si="19"/>
        <v>33.24</v>
      </c>
      <c r="BD55" s="203">
        <v>19.05</v>
      </c>
      <c r="BE55" s="203">
        <v>0</v>
      </c>
      <c r="BF55" s="203">
        <v>0</v>
      </c>
      <c r="BG55" s="203">
        <v>0</v>
      </c>
      <c r="BH55" s="203">
        <v>1.24</v>
      </c>
      <c r="BI55" s="203">
        <v>0</v>
      </c>
      <c r="BJ55" s="8">
        <f t="shared" si="20"/>
        <v>20.29</v>
      </c>
      <c r="BL55" s="8">
        <f t="shared" si="21"/>
        <v>32.090000000000003</v>
      </c>
      <c r="BM55" s="8">
        <f t="shared" si="22"/>
        <v>19.59</v>
      </c>
      <c r="BN55" s="8">
        <f t="shared" si="23"/>
        <v>33.24</v>
      </c>
      <c r="BO55" s="8">
        <f t="shared" si="24"/>
        <v>20.29</v>
      </c>
      <c r="BP55" s="138">
        <f t="shared" si="25"/>
        <v>-1.1499999999999986</v>
      </c>
      <c r="BQ55" s="138">
        <f t="shared" si="26"/>
        <v>-0.69999999999999929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300</v>
      </c>
      <c r="G56" s="16">
        <f>'[3]22'!G58</f>
        <v>0</v>
      </c>
      <c r="H56" s="17">
        <f t="shared" si="27"/>
        <v>620</v>
      </c>
      <c r="I56" s="15">
        <f>'[3]22'!J58</f>
        <v>320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150</v>
      </c>
      <c r="N56" s="16">
        <f>'[3]22'!O58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1.24</v>
      </c>
      <c r="AC56" s="8">
        <f t="shared" si="9"/>
        <v>0</v>
      </c>
      <c r="AD56" s="8">
        <f t="shared" si="10"/>
        <v>33.24</v>
      </c>
      <c r="AE56" s="8">
        <f t="shared" si="11"/>
        <v>19.05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1.24</v>
      </c>
      <c r="AJ56" s="8">
        <f t="shared" si="16"/>
        <v>0</v>
      </c>
      <c r="AK56" s="8">
        <f t="shared" si="17"/>
        <v>20.29</v>
      </c>
      <c r="AL56" s="8">
        <f t="shared" si="31"/>
        <v>268.95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147.51999999999998</v>
      </c>
      <c r="AQ56" s="8">
        <f t="shared" si="31"/>
        <v>0</v>
      </c>
      <c r="AR56" s="8">
        <f t="shared" si="18"/>
        <v>416.46999999999997</v>
      </c>
      <c r="AT56" s="8">
        <v>32.090000000000003</v>
      </c>
      <c r="AU56" s="8">
        <v>19.59</v>
      </c>
      <c r="AV56" s="8">
        <v>165</v>
      </c>
      <c r="AW56" s="203">
        <v>32</v>
      </c>
      <c r="AX56" s="203">
        <v>0</v>
      </c>
      <c r="AY56" s="203">
        <v>0</v>
      </c>
      <c r="AZ56" s="203">
        <v>0</v>
      </c>
      <c r="BA56" s="203">
        <v>1.24</v>
      </c>
      <c r="BB56" s="203">
        <v>0</v>
      </c>
      <c r="BC56" s="8">
        <f t="shared" si="19"/>
        <v>33.24</v>
      </c>
      <c r="BD56" s="203">
        <v>19.05</v>
      </c>
      <c r="BE56" s="203">
        <v>0</v>
      </c>
      <c r="BF56" s="203">
        <v>0</v>
      </c>
      <c r="BG56" s="203">
        <v>0</v>
      </c>
      <c r="BH56" s="203">
        <v>1.24</v>
      </c>
      <c r="BI56" s="203">
        <v>0</v>
      </c>
      <c r="BJ56" s="8">
        <f t="shared" si="20"/>
        <v>20.29</v>
      </c>
      <c r="BL56" s="8">
        <f t="shared" si="21"/>
        <v>32.090000000000003</v>
      </c>
      <c r="BM56" s="8">
        <f t="shared" si="22"/>
        <v>19.59</v>
      </c>
      <c r="BN56" s="8">
        <f t="shared" si="23"/>
        <v>33.24</v>
      </c>
      <c r="BO56" s="8">
        <f t="shared" si="24"/>
        <v>20.29</v>
      </c>
      <c r="BP56" s="138">
        <f t="shared" si="25"/>
        <v>-1.1499999999999986</v>
      </c>
      <c r="BQ56" s="138">
        <f t="shared" si="26"/>
        <v>-0.69999999999999929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300</v>
      </c>
      <c r="G57" s="16">
        <f>'[3]22'!G59</f>
        <v>0</v>
      </c>
      <c r="H57" s="17">
        <f t="shared" si="27"/>
        <v>620</v>
      </c>
      <c r="I57" s="15">
        <f>'[3]22'!J59</f>
        <v>320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150</v>
      </c>
      <c r="N57" s="16">
        <f>'[3]22'!O59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1.24</v>
      </c>
      <c r="AC57" s="8">
        <f t="shared" si="9"/>
        <v>0</v>
      </c>
      <c r="AD57" s="8">
        <f t="shared" si="10"/>
        <v>33.24</v>
      </c>
      <c r="AE57" s="8">
        <f t="shared" si="11"/>
        <v>19.05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1.24</v>
      </c>
      <c r="AJ57" s="8">
        <f t="shared" si="16"/>
        <v>0</v>
      </c>
      <c r="AK57" s="8">
        <f t="shared" si="17"/>
        <v>20.29</v>
      </c>
      <c r="AL57" s="8">
        <f t="shared" si="31"/>
        <v>268.95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147.51999999999998</v>
      </c>
      <c r="AQ57" s="8">
        <f t="shared" si="31"/>
        <v>0</v>
      </c>
      <c r="AR57" s="8">
        <f t="shared" si="18"/>
        <v>416.46999999999997</v>
      </c>
      <c r="AT57" s="8">
        <v>32.090000000000003</v>
      </c>
      <c r="AU57" s="8">
        <v>19.59</v>
      </c>
      <c r="AV57" s="8">
        <v>235</v>
      </c>
      <c r="AW57" s="203">
        <v>32</v>
      </c>
      <c r="AX57" s="203">
        <v>0</v>
      </c>
      <c r="AY57" s="203">
        <v>0</v>
      </c>
      <c r="AZ57" s="203">
        <v>0</v>
      </c>
      <c r="BA57" s="203">
        <v>1.24</v>
      </c>
      <c r="BB57" s="203">
        <v>0</v>
      </c>
      <c r="BC57" s="8">
        <f t="shared" si="19"/>
        <v>33.24</v>
      </c>
      <c r="BD57" s="203">
        <v>19.05</v>
      </c>
      <c r="BE57" s="203">
        <v>0</v>
      </c>
      <c r="BF57" s="203">
        <v>0</v>
      </c>
      <c r="BG57" s="203">
        <v>0</v>
      </c>
      <c r="BH57" s="203">
        <v>1.24</v>
      </c>
      <c r="BI57" s="203">
        <v>0</v>
      </c>
      <c r="BJ57" s="8">
        <f t="shared" si="20"/>
        <v>20.29</v>
      </c>
      <c r="BL57" s="8">
        <f t="shared" si="21"/>
        <v>32.090000000000003</v>
      </c>
      <c r="BM57" s="8">
        <f t="shared" si="22"/>
        <v>19.59</v>
      </c>
      <c r="BN57" s="8">
        <f t="shared" si="23"/>
        <v>33.24</v>
      </c>
      <c r="BO57" s="8">
        <f t="shared" si="24"/>
        <v>20.29</v>
      </c>
      <c r="BP57" s="138">
        <f t="shared" si="25"/>
        <v>-1.1499999999999986</v>
      </c>
      <c r="BQ57" s="138">
        <f t="shared" si="26"/>
        <v>-0.69999999999999929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300</v>
      </c>
      <c r="G58" s="16">
        <f>'[3]22'!G60</f>
        <v>0</v>
      </c>
      <c r="H58" s="17">
        <f t="shared" si="27"/>
        <v>620</v>
      </c>
      <c r="I58" s="15">
        <f>'[3]22'!J60</f>
        <v>320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150</v>
      </c>
      <c r="N58" s="16">
        <f>'[3]22'!O60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1.24</v>
      </c>
      <c r="AC58" s="8">
        <f t="shared" si="9"/>
        <v>0</v>
      </c>
      <c r="AD58" s="8">
        <f t="shared" si="10"/>
        <v>33.24</v>
      </c>
      <c r="AE58" s="8">
        <f t="shared" si="11"/>
        <v>19.05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1.24</v>
      </c>
      <c r="AJ58" s="8">
        <f t="shared" si="16"/>
        <v>0</v>
      </c>
      <c r="AK58" s="8">
        <f t="shared" si="17"/>
        <v>20.29</v>
      </c>
      <c r="AL58" s="8">
        <f t="shared" si="31"/>
        <v>268.95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147.51999999999998</v>
      </c>
      <c r="AQ58" s="8">
        <f t="shared" si="31"/>
        <v>0</v>
      </c>
      <c r="AR58" s="8">
        <f t="shared" si="18"/>
        <v>416.46999999999997</v>
      </c>
      <c r="AT58" s="8">
        <v>32.090000000000003</v>
      </c>
      <c r="AU58" s="8">
        <v>19.59</v>
      </c>
      <c r="AV58" s="8">
        <v>305</v>
      </c>
      <c r="AW58" s="203">
        <v>32</v>
      </c>
      <c r="AX58" s="203">
        <v>0</v>
      </c>
      <c r="AY58" s="203">
        <v>0</v>
      </c>
      <c r="AZ58" s="203">
        <v>0</v>
      </c>
      <c r="BA58" s="203">
        <v>1.24</v>
      </c>
      <c r="BB58" s="203">
        <v>0</v>
      </c>
      <c r="BC58" s="8">
        <f t="shared" si="19"/>
        <v>33.24</v>
      </c>
      <c r="BD58" s="203">
        <v>19.05</v>
      </c>
      <c r="BE58" s="203">
        <v>0</v>
      </c>
      <c r="BF58" s="203">
        <v>0</v>
      </c>
      <c r="BG58" s="203">
        <v>0</v>
      </c>
      <c r="BH58" s="203">
        <v>1.24</v>
      </c>
      <c r="BI58" s="203">
        <v>0</v>
      </c>
      <c r="BJ58" s="8">
        <f t="shared" si="20"/>
        <v>20.29</v>
      </c>
      <c r="BL58" s="8">
        <f t="shared" si="21"/>
        <v>32.090000000000003</v>
      </c>
      <c r="BM58" s="8">
        <f t="shared" si="22"/>
        <v>19.59</v>
      </c>
      <c r="BN58" s="8">
        <f t="shared" si="23"/>
        <v>33.24</v>
      </c>
      <c r="BO58" s="8">
        <f t="shared" si="24"/>
        <v>20.29</v>
      </c>
      <c r="BP58" s="138">
        <f t="shared" si="25"/>
        <v>-1.1499999999999986</v>
      </c>
      <c r="BQ58" s="138">
        <f t="shared" si="26"/>
        <v>-0.69999999999999929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300</v>
      </c>
      <c r="G59" s="16">
        <f>'[3]22'!G61</f>
        <v>0</v>
      </c>
      <c r="H59" s="17">
        <f t="shared" si="27"/>
        <v>620</v>
      </c>
      <c r="I59" s="15">
        <f>'[3]22'!J61</f>
        <v>320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150</v>
      </c>
      <c r="N59" s="16">
        <f>'[3]22'!O61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1.24</v>
      </c>
      <c r="AC59" s="8">
        <f t="shared" si="9"/>
        <v>0</v>
      </c>
      <c r="AD59" s="8">
        <f t="shared" si="10"/>
        <v>33.24</v>
      </c>
      <c r="AE59" s="8">
        <f t="shared" si="11"/>
        <v>19.05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1.24</v>
      </c>
      <c r="AJ59" s="8">
        <f t="shared" si="16"/>
        <v>0</v>
      </c>
      <c r="AK59" s="8">
        <f t="shared" si="17"/>
        <v>20.29</v>
      </c>
      <c r="AL59" s="8">
        <f t="shared" si="31"/>
        <v>268.95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147.51999999999998</v>
      </c>
      <c r="AQ59" s="8">
        <f t="shared" si="31"/>
        <v>0</v>
      </c>
      <c r="AR59" s="8">
        <f t="shared" si="18"/>
        <v>416.46999999999997</v>
      </c>
      <c r="AT59" s="8">
        <v>32.090000000000003</v>
      </c>
      <c r="AU59" s="8">
        <v>19.59</v>
      </c>
      <c r="AV59" s="8">
        <v>305</v>
      </c>
      <c r="AW59" s="203">
        <v>32</v>
      </c>
      <c r="AX59" s="203">
        <v>0</v>
      </c>
      <c r="AY59" s="203">
        <v>0</v>
      </c>
      <c r="AZ59" s="203">
        <v>0</v>
      </c>
      <c r="BA59" s="203">
        <v>1.24</v>
      </c>
      <c r="BB59" s="203">
        <v>0</v>
      </c>
      <c r="BC59" s="8">
        <f t="shared" si="19"/>
        <v>33.24</v>
      </c>
      <c r="BD59" s="203">
        <v>19.05</v>
      </c>
      <c r="BE59" s="203">
        <v>0</v>
      </c>
      <c r="BF59" s="203">
        <v>0</v>
      </c>
      <c r="BG59" s="203">
        <v>0</v>
      </c>
      <c r="BH59" s="203">
        <v>1.24</v>
      </c>
      <c r="BI59" s="203">
        <v>0</v>
      </c>
      <c r="BJ59" s="8">
        <f t="shared" si="20"/>
        <v>20.29</v>
      </c>
      <c r="BL59" s="8">
        <f t="shared" si="21"/>
        <v>32.090000000000003</v>
      </c>
      <c r="BM59" s="8">
        <f t="shared" si="22"/>
        <v>19.59</v>
      </c>
      <c r="BN59" s="8">
        <f t="shared" si="23"/>
        <v>33.24</v>
      </c>
      <c r="BO59" s="8">
        <f t="shared" si="24"/>
        <v>20.29</v>
      </c>
      <c r="BP59" s="138">
        <f t="shared" si="25"/>
        <v>-1.1499999999999986</v>
      </c>
      <c r="BQ59" s="138">
        <f t="shared" si="26"/>
        <v>-0.69999999999999929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300</v>
      </c>
      <c r="G60" s="16">
        <f>'[3]22'!G62</f>
        <v>0</v>
      </c>
      <c r="H60" s="17">
        <f t="shared" si="27"/>
        <v>620</v>
      </c>
      <c r="I60" s="15">
        <f>'[3]22'!J62</f>
        <v>320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150</v>
      </c>
      <c r="N60" s="16">
        <f>'[3]22'!O62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1.24</v>
      </c>
      <c r="AC60" s="8">
        <f t="shared" si="9"/>
        <v>0</v>
      </c>
      <c r="AD60" s="8">
        <f t="shared" si="10"/>
        <v>33.24</v>
      </c>
      <c r="AE60" s="8">
        <f t="shared" si="11"/>
        <v>19.05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1.24</v>
      </c>
      <c r="AJ60" s="8">
        <f t="shared" si="16"/>
        <v>0</v>
      </c>
      <c r="AK60" s="8">
        <f t="shared" si="17"/>
        <v>20.29</v>
      </c>
      <c r="AL60" s="8">
        <f t="shared" si="31"/>
        <v>268.95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147.51999999999998</v>
      </c>
      <c r="AQ60" s="8">
        <f t="shared" si="31"/>
        <v>0</v>
      </c>
      <c r="AR60" s="8">
        <f t="shared" si="18"/>
        <v>416.46999999999997</v>
      </c>
      <c r="AT60" s="8">
        <v>32.090000000000003</v>
      </c>
      <c r="AU60" s="8">
        <v>19.59</v>
      </c>
      <c r="AV60" s="8">
        <v>355</v>
      </c>
      <c r="AW60" s="203">
        <v>32</v>
      </c>
      <c r="AX60" s="203">
        <v>0</v>
      </c>
      <c r="AY60" s="203">
        <v>0</v>
      </c>
      <c r="AZ60" s="203">
        <v>0</v>
      </c>
      <c r="BA60" s="203">
        <v>1.24</v>
      </c>
      <c r="BB60" s="203">
        <v>0</v>
      </c>
      <c r="BC60" s="8">
        <f t="shared" si="19"/>
        <v>33.24</v>
      </c>
      <c r="BD60" s="203">
        <v>19.05</v>
      </c>
      <c r="BE60" s="203">
        <v>0</v>
      </c>
      <c r="BF60" s="203">
        <v>0</v>
      </c>
      <c r="BG60" s="203">
        <v>0</v>
      </c>
      <c r="BH60" s="203">
        <v>1.24</v>
      </c>
      <c r="BI60" s="203">
        <v>0</v>
      </c>
      <c r="BJ60" s="8">
        <f t="shared" si="20"/>
        <v>20.29</v>
      </c>
      <c r="BL60" s="8">
        <f t="shared" si="21"/>
        <v>32.090000000000003</v>
      </c>
      <c r="BM60" s="8">
        <f t="shared" si="22"/>
        <v>19.59</v>
      </c>
      <c r="BN60" s="8">
        <f t="shared" si="23"/>
        <v>33.24</v>
      </c>
      <c r="BO60" s="8">
        <f t="shared" si="24"/>
        <v>20.29</v>
      </c>
      <c r="BP60" s="138">
        <f t="shared" si="25"/>
        <v>-1.1499999999999986</v>
      </c>
      <c r="BQ60" s="138">
        <f t="shared" si="26"/>
        <v>-0.69999999999999929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300</v>
      </c>
      <c r="G61" s="16">
        <f>'[3]22'!G63</f>
        <v>0</v>
      </c>
      <c r="H61" s="17">
        <f t="shared" si="27"/>
        <v>620</v>
      </c>
      <c r="I61" s="15">
        <f>'[3]22'!J63</f>
        <v>320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150</v>
      </c>
      <c r="N61" s="16">
        <f>'[3]22'!O63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1.24</v>
      </c>
      <c r="AC61" s="8">
        <f t="shared" si="9"/>
        <v>0</v>
      </c>
      <c r="AD61" s="8">
        <f t="shared" si="10"/>
        <v>33.24</v>
      </c>
      <c r="AE61" s="8">
        <f t="shared" si="11"/>
        <v>19.05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1.24</v>
      </c>
      <c r="AJ61" s="8">
        <f t="shared" si="16"/>
        <v>0</v>
      </c>
      <c r="AK61" s="8">
        <f t="shared" si="17"/>
        <v>20.29</v>
      </c>
      <c r="AL61" s="8">
        <f t="shared" si="31"/>
        <v>268.95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147.51999999999998</v>
      </c>
      <c r="AQ61" s="8">
        <f t="shared" si="34"/>
        <v>0</v>
      </c>
      <c r="AR61" s="8">
        <f t="shared" si="18"/>
        <v>416.46999999999997</v>
      </c>
      <c r="AT61" s="8">
        <v>32.090000000000003</v>
      </c>
      <c r="AU61" s="8">
        <v>19.59</v>
      </c>
      <c r="AV61" s="8">
        <v>395</v>
      </c>
      <c r="AW61" s="203">
        <v>32</v>
      </c>
      <c r="AX61" s="203">
        <v>0</v>
      </c>
      <c r="AY61" s="203">
        <v>0</v>
      </c>
      <c r="AZ61" s="203">
        <v>0</v>
      </c>
      <c r="BA61" s="203">
        <v>1.24</v>
      </c>
      <c r="BB61" s="203">
        <v>0</v>
      </c>
      <c r="BC61" s="8">
        <f t="shared" si="19"/>
        <v>33.24</v>
      </c>
      <c r="BD61" s="203">
        <v>19.05</v>
      </c>
      <c r="BE61" s="203">
        <v>0</v>
      </c>
      <c r="BF61" s="203">
        <v>0</v>
      </c>
      <c r="BG61" s="203">
        <v>0</v>
      </c>
      <c r="BH61" s="203">
        <v>1.24</v>
      </c>
      <c r="BI61" s="203">
        <v>0</v>
      </c>
      <c r="BJ61" s="8">
        <f t="shared" si="20"/>
        <v>20.29</v>
      </c>
      <c r="BL61" s="8">
        <f t="shared" si="21"/>
        <v>32.090000000000003</v>
      </c>
      <c r="BM61" s="8">
        <f t="shared" si="22"/>
        <v>19.59</v>
      </c>
      <c r="BN61" s="8">
        <f t="shared" si="23"/>
        <v>33.24</v>
      </c>
      <c r="BO61" s="8">
        <f t="shared" si="24"/>
        <v>20.29</v>
      </c>
      <c r="BP61" s="138">
        <f t="shared" si="25"/>
        <v>-1.1499999999999986</v>
      </c>
      <c r="BQ61" s="138">
        <f t="shared" si="26"/>
        <v>-0.69999999999999929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300</v>
      </c>
      <c r="G62" s="16">
        <f>'[3]22'!G64</f>
        <v>0</v>
      </c>
      <c r="H62" s="17">
        <f t="shared" si="27"/>
        <v>620</v>
      </c>
      <c r="I62" s="15">
        <f>'[3]22'!J64</f>
        <v>320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150</v>
      </c>
      <c r="N62" s="16">
        <f>'[3]22'!O64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1.24</v>
      </c>
      <c r="AC62" s="8">
        <f t="shared" si="9"/>
        <v>0</v>
      </c>
      <c r="AD62" s="8">
        <f t="shared" si="10"/>
        <v>33.24</v>
      </c>
      <c r="AE62" s="8">
        <f t="shared" si="11"/>
        <v>19.05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1.24</v>
      </c>
      <c r="AJ62" s="8">
        <f t="shared" si="16"/>
        <v>0</v>
      </c>
      <c r="AK62" s="8">
        <f t="shared" si="17"/>
        <v>20.29</v>
      </c>
      <c r="AL62" s="8">
        <f t="shared" ref="AL62:AN98" si="35">Q62-X62-AE62</f>
        <v>268.95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147.51999999999998</v>
      </c>
      <c r="AQ62" s="8">
        <f t="shared" si="34"/>
        <v>0</v>
      </c>
      <c r="AR62" s="8">
        <f t="shared" si="18"/>
        <v>416.46999999999997</v>
      </c>
      <c r="AT62" s="8">
        <v>32.090000000000003</v>
      </c>
      <c r="AU62" s="8">
        <v>19.59</v>
      </c>
      <c r="AV62" s="8">
        <v>470</v>
      </c>
      <c r="AW62" s="203">
        <v>32</v>
      </c>
      <c r="AX62" s="203">
        <v>0</v>
      </c>
      <c r="AY62" s="203">
        <v>0</v>
      </c>
      <c r="AZ62" s="203">
        <v>0</v>
      </c>
      <c r="BA62" s="203">
        <v>1.24</v>
      </c>
      <c r="BB62" s="203">
        <v>0</v>
      </c>
      <c r="BC62" s="8">
        <f t="shared" si="19"/>
        <v>33.24</v>
      </c>
      <c r="BD62" s="203">
        <v>19.05</v>
      </c>
      <c r="BE62" s="203">
        <v>0</v>
      </c>
      <c r="BF62" s="203">
        <v>0</v>
      </c>
      <c r="BG62" s="203">
        <v>0</v>
      </c>
      <c r="BH62" s="203">
        <v>1.24</v>
      </c>
      <c r="BI62" s="203">
        <v>0</v>
      </c>
      <c r="BJ62" s="8">
        <f t="shared" si="20"/>
        <v>20.29</v>
      </c>
      <c r="BL62" s="8">
        <f t="shared" si="21"/>
        <v>32.090000000000003</v>
      </c>
      <c r="BM62" s="8">
        <f t="shared" si="22"/>
        <v>19.59</v>
      </c>
      <c r="BN62" s="8">
        <f t="shared" si="23"/>
        <v>33.24</v>
      </c>
      <c r="BO62" s="8">
        <f t="shared" si="24"/>
        <v>20.29</v>
      </c>
      <c r="BP62" s="138">
        <f t="shared" si="25"/>
        <v>-1.1499999999999986</v>
      </c>
      <c r="BQ62" s="138">
        <f t="shared" si="26"/>
        <v>-0.69999999999999929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300</v>
      </c>
      <c r="G63" s="16">
        <f>'[3]22'!G65</f>
        <v>0</v>
      </c>
      <c r="H63" s="17">
        <f t="shared" si="27"/>
        <v>620</v>
      </c>
      <c r="I63" s="15">
        <f>'[3]22'!J65</f>
        <v>320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150</v>
      </c>
      <c r="N63" s="16">
        <f>'[3]22'!O65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1.24</v>
      </c>
      <c r="AC63" s="8">
        <f t="shared" si="9"/>
        <v>0</v>
      </c>
      <c r="AD63" s="8">
        <f t="shared" si="10"/>
        <v>33.24</v>
      </c>
      <c r="AE63" s="8">
        <f t="shared" si="11"/>
        <v>19.05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1.24</v>
      </c>
      <c r="AJ63" s="8">
        <f t="shared" si="16"/>
        <v>0</v>
      </c>
      <c r="AK63" s="8">
        <f t="shared" si="17"/>
        <v>20.29</v>
      </c>
      <c r="AL63" s="8">
        <f t="shared" si="35"/>
        <v>268.95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147.51999999999998</v>
      </c>
      <c r="AQ63" s="8">
        <f t="shared" si="34"/>
        <v>0</v>
      </c>
      <c r="AR63" s="8">
        <f t="shared" si="18"/>
        <v>416.46999999999997</v>
      </c>
      <c r="AT63" s="8">
        <v>32.090000000000003</v>
      </c>
      <c r="AU63" s="8">
        <v>19.59</v>
      </c>
      <c r="AV63" s="8">
        <v>470</v>
      </c>
      <c r="AW63" s="203">
        <v>32</v>
      </c>
      <c r="AX63" s="203">
        <v>0</v>
      </c>
      <c r="AY63" s="203">
        <v>0</v>
      </c>
      <c r="AZ63" s="203">
        <v>0</v>
      </c>
      <c r="BA63" s="203">
        <v>1.24</v>
      </c>
      <c r="BB63" s="203">
        <v>0</v>
      </c>
      <c r="BC63" s="8">
        <f t="shared" si="19"/>
        <v>33.24</v>
      </c>
      <c r="BD63" s="203">
        <v>19.05</v>
      </c>
      <c r="BE63" s="203">
        <v>0</v>
      </c>
      <c r="BF63" s="203">
        <v>0</v>
      </c>
      <c r="BG63" s="203">
        <v>0</v>
      </c>
      <c r="BH63" s="203">
        <v>1.24</v>
      </c>
      <c r="BI63" s="203">
        <v>0</v>
      </c>
      <c r="BJ63" s="8">
        <f t="shared" si="20"/>
        <v>20.29</v>
      </c>
      <c r="BL63" s="8">
        <f t="shared" si="21"/>
        <v>32.090000000000003</v>
      </c>
      <c r="BM63" s="8">
        <f t="shared" si="22"/>
        <v>19.59</v>
      </c>
      <c r="BN63" s="8">
        <f t="shared" si="23"/>
        <v>33.24</v>
      </c>
      <c r="BO63" s="8">
        <f t="shared" si="24"/>
        <v>20.29</v>
      </c>
      <c r="BP63" s="138">
        <f t="shared" si="25"/>
        <v>-1.1499999999999986</v>
      </c>
      <c r="BQ63" s="138">
        <f t="shared" si="26"/>
        <v>-0.69999999999999929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300</v>
      </c>
      <c r="G64" s="16">
        <f>'[3]22'!G66</f>
        <v>0</v>
      </c>
      <c r="H64" s="17">
        <f t="shared" si="27"/>
        <v>620</v>
      </c>
      <c r="I64" s="15">
        <f>'[3]22'!J66</f>
        <v>320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150</v>
      </c>
      <c r="N64" s="16">
        <f>'[3]22'!O66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1.24</v>
      </c>
      <c r="AC64" s="8">
        <f t="shared" si="9"/>
        <v>0</v>
      </c>
      <c r="AD64" s="8">
        <f t="shared" si="10"/>
        <v>33.24</v>
      </c>
      <c r="AE64" s="8">
        <f t="shared" si="11"/>
        <v>19.05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1.24</v>
      </c>
      <c r="AJ64" s="8">
        <f t="shared" si="16"/>
        <v>0</v>
      </c>
      <c r="AK64" s="8">
        <f t="shared" si="17"/>
        <v>20.29</v>
      </c>
      <c r="AL64" s="8">
        <f t="shared" si="35"/>
        <v>268.95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147.51999999999998</v>
      </c>
      <c r="AQ64" s="8">
        <f t="shared" si="34"/>
        <v>0</v>
      </c>
      <c r="AR64" s="8">
        <f t="shared" si="18"/>
        <v>416.46999999999997</v>
      </c>
      <c r="AT64" s="8">
        <v>32.090000000000003</v>
      </c>
      <c r="AU64" s="8">
        <v>19.59</v>
      </c>
      <c r="AV64" s="8">
        <v>470</v>
      </c>
      <c r="AW64" s="203">
        <v>32</v>
      </c>
      <c r="AX64" s="203">
        <v>0</v>
      </c>
      <c r="AY64" s="203">
        <v>0</v>
      </c>
      <c r="AZ64" s="203">
        <v>0</v>
      </c>
      <c r="BA64" s="203">
        <v>1.24</v>
      </c>
      <c r="BB64" s="203">
        <v>0</v>
      </c>
      <c r="BC64" s="8">
        <f t="shared" si="19"/>
        <v>33.24</v>
      </c>
      <c r="BD64" s="203">
        <v>19.05</v>
      </c>
      <c r="BE64" s="203">
        <v>0</v>
      </c>
      <c r="BF64" s="203">
        <v>0</v>
      </c>
      <c r="BG64" s="203">
        <v>0</v>
      </c>
      <c r="BH64" s="203">
        <v>1.24</v>
      </c>
      <c r="BI64" s="203">
        <v>0</v>
      </c>
      <c r="BJ64" s="8">
        <f t="shared" si="20"/>
        <v>20.29</v>
      </c>
      <c r="BL64" s="8">
        <f t="shared" si="21"/>
        <v>32.090000000000003</v>
      </c>
      <c r="BM64" s="8">
        <f t="shared" si="22"/>
        <v>19.59</v>
      </c>
      <c r="BN64" s="8">
        <f t="shared" si="23"/>
        <v>33.24</v>
      </c>
      <c r="BO64" s="8">
        <f t="shared" si="24"/>
        <v>20.29</v>
      </c>
      <c r="BP64" s="138">
        <f t="shared" si="25"/>
        <v>-1.1499999999999986</v>
      </c>
      <c r="BQ64" s="138">
        <f t="shared" si="26"/>
        <v>-0.69999999999999929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300</v>
      </c>
      <c r="G65" s="16">
        <f>'[3]22'!G67</f>
        <v>0</v>
      </c>
      <c r="H65" s="17">
        <f t="shared" si="27"/>
        <v>620</v>
      </c>
      <c r="I65" s="15">
        <f>'[3]22'!J67</f>
        <v>320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150</v>
      </c>
      <c r="N65" s="16">
        <f>'[3]22'!O67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1.24</v>
      </c>
      <c r="AC65" s="8">
        <f t="shared" si="9"/>
        <v>0</v>
      </c>
      <c r="AD65" s="8">
        <f t="shared" si="10"/>
        <v>33.24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1.24</v>
      </c>
      <c r="AJ65" s="8">
        <f t="shared" si="16"/>
        <v>0</v>
      </c>
      <c r="AK65" s="8">
        <f t="shared" si="17"/>
        <v>33.24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147.51999999999998</v>
      </c>
      <c r="AQ65" s="8">
        <f t="shared" si="34"/>
        <v>0</v>
      </c>
      <c r="AR65" s="8">
        <f t="shared" si="18"/>
        <v>403.52</v>
      </c>
      <c r="AT65" s="8">
        <v>32.090000000000003</v>
      </c>
      <c r="AU65" s="8">
        <v>32.090000000000003</v>
      </c>
      <c r="AV65" s="8">
        <v>470</v>
      </c>
      <c r="AW65" s="203">
        <v>32</v>
      </c>
      <c r="AX65" s="203">
        <v>0</v>
      </c>
      <c r="AY65" s="203">
        <v>0</v>
      </c>
      <c r="AZ65" s="203">
        <v>0</v>
      </c>
      <c r="BA65" s="203">
        <v>1.24</v>
      </c>
      <c r="BB65" s="203">
        <v>0</v>
      </c>
      <c r="BC65" s="8">
        <f t="shared" si="19"/>
        <v>33.24</v>
      </c>
      <c r="BD65" s="203">
        <v>32</v>
      </c>
      <c r="BE65" s="203">
        <v>0</v>
      </c>
      <c r="BF65" s="203">
        <v>0</v>
      </c>
      <c r="BG65" s="203">
        <v>0</v>
      </c>
      <c r="BH65" s="203">
        <v>1.24</v>
      </c>
      <c r="BI65" s="203">
        <v>0</v>
      </c>
      <c r="BJ65" s="8">
        <f t="shared" si="20"/>
        <v>33.24</v>
      </c>
      <c r="BL65" s="8">
        <f t="shared" si="21"/>
        <v>32.090000000000003</v>
      </c>
      <c r="BM65" s="8">
        <f t="shared" si="22"/>
        <v>32.090000000000003</v>
      </c>
      <c r="BN65" s="8">
        <f t="shared" si="23"/>
        <v>33.24</v>
      </c>
      <c r="BO65" s="8">
        <f t="shared" si="24"/>
        <v>33.24</v>
      </c>
      <c r="BP65" s="138">
        <f t="shared" si="25"/>
        <v>-1.1499999999999986</v>
      </c>
      <c r="BQ65" s="138">
        <f t="shared" si="26"/>
        <v>-1.1499999999999986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300</v>
      </c>
      <c r="G66" s="16">
        <f>'[3]22'!G68</f>
        <v>0</v>
      </c>
      <c r="H66" s="17">
        <f t="shared" si="27"/>
        <v>620</v>
      </c>
      <c r="I66" s="15">
        <f>'[3]22'!J68</f>
        <v>320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150</v>
      </c>
      <c r="N66" s="16">
        <f>'[3]22'!O68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1.24</v>
      </c>
      <c r="AC66" s="8">
        <f t="shared" si="9"/>
        <v>0</v>
      </c>
      <c r="AD66" s="8">
        <f t="shared" si="10"/>
        <v>33.24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1.24</v>
      </c>
      <c r="AJ66" s="8">
        <f t="shared" si="16"/>
        <v>0</v>
      </c>
      <c r="AK66" s="8">
        <f t="shared" si="17"/>
        <v>33.24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147.51999999999998</v>
      </c>
      <c r="AQ66" s="8">
        <f t="shared" si="34"/>
        <v>0</v>
      </c>
      <c r="AR66" s="8">
        <f t="shared" si="18"/>
        <v>403.52</v>
      </c>
      <c r="AT66" s="8">
        <v>32.090000000000003</v>
      </c>
      <c r="AU66" s="8">
        <v>32.090000000000003</v>
      </c>
      <c r="AV66" s="8">
        <v>470</v>
      </c>
      <c r="AW66" s="203">
        <v>32</v>
      </c>
      <c r="AX66" s="203">
        <v>0</v>
      </c>
      <c r="AY66" s="203">
        <v>0</v>
      </c>
      <c r="AZ66" s="203">
        <v>0</v>
      </c>
      <c r="BA66" s="203">
        <v>1.24</v>
      </c>
      <c r="BB66" s="203">
        <v>0</v>
      </c>
      <c r="BC66" s="8">
        <f t="shared" si="19"/>
        <v>33.24</v>
      </c>
      <c r="BD66" s="203">
        <v>32</v>
      </c>
      <c r="BE66" s="203">
        <v>0</v>
      </c>
      <c r="BF66" s="203">
        <v>0</v>
      </c>
      <c r="BG66" s="203">
        <v>0</v>
      </c>
      <c r="BH66" s="203">
        <v>1.24</v>
      </c>
      <c r="BI66" s="203">
        <v>0</v>
      </c>
      <c r="BJ66" s="8">
        <f t="shared" si="20"/>
        <v>33.24</v>
      </c>
      <c r="BL66" s="8">
        <f t="shared" si="21"/>
        <v>32.090000000000003</v>
      </c>
      <c r="BM66" s="8">
        <f t="shared" si="22"/>
        <v>32.090000000000003</v>
      </c>
      <c r="BN66" s="8">
        <f t="shared" si="23"/>
        <v>33.24</v>
      </c>
      <c r="BO66" s="8">
        <f t="shared" si="24"/>
        <v>33.24</v>
      </c>
      <c r="BP66" s="138">
        <f t="shared" si="25"/>
        <v>-1.1499999999999986</v>
      </c>
      <c r="BQ66" s="138">
        <f t="shared" si="26"/>
        <v>-1.1499999999999986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860</v>
      </c>
      <c r="G67" s="16">
        <f>'[3]22'!G69</f>
        <v>0</v>
      </c>
      <c r="H67" s="17">
        <f t="shared" si="27"/>
        <v>1180</v>
      </c>
      <c r="I67" s="15">
        <f>'[3]22'!J69</f>
        <v>320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150</v>
      </c>
      <c r="N67" s="16">
        <f>'[3]22'!O69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1.24</v>
      </c>
      <c r="AC67" s="8">
        <f t="shared" si="9"/>
        <v>0</v>
      </c>
      <c r="AD67" s="8">
        <f t="shared" si="10"/>
        <v>33.24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1.24</v>
      </c>
      <c r="AJ67" s="8">
        <f t="shared" si="16"/>
        <v>0</v>
      </c>
      <c r="AK67" s="8">
        <f t="shared" si="17"/>
        <v>33.24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147.51999999999998</v>
      </c>
      <c r="AQ67" s="8">
        <f t="shared" si="34"/>
        <v>0</v>
      </c>
      <c r="AR67" s="8">
        <f t="shared" si="18"/>
        <v>403.52</v>
      </c>
      <c r="AT67" s="8">
        <v>32.090000000000003</v>
      </c>
      <c r="AU67" s="8">
        <v>32.090000000000003</v>
      </c>
      <c r="AV67" s="8">
        <v>470</v>
      </c>
      <c r="AW67" s="203">
        <v>32</v>
      </c>
      <c r="AX67" s="203">
        <v>0</v>
      </c>
      <c r="AY67" s="203">
        <v>0</v>
      </c>
      <c r="AZ67" s="203">
        <v>0</v>
      </c>
      <c r="BA67" s="203">
        <v>1.24</v>
      </c>
      <c r="BB67" s="203">
        <v>0</v>
      </c>
      <c r="BC67" s="8">
        <f t="shared" si="19"/>
        <v>33.24</v>
      </c>
      <c r="BD67" s="203">
        <v>32</v>
      </c>
      <c r="BE67" s="203">
        <v>0</v>
      </c>
      <c r="BF67" s="203">
        <v>0</v>
      </c>
      <c r="BG67" s="203">
        <v>0</v>
      </c>
      <c r="BH67" s="203">
        <v>1.24</v>
      </c>
      <c r="BI67" s="203">
        <v>0</v>
      </c>
      <c r="BJ67" s="8">
        <f t="shared" si="20"/>
        <v>33.24</v>
      </c>
      <c r="BL67" s="8">
        <f t="shared" si="21"/>
        <v>32.090000000000003</v>
      </c>
      <c r="BM67" s="8">
        <f t="shared" si="22"/>
        <v>32.090000000000003</v>
      </c>
      <c r="BN67" s="8">
        <f t="shared" si="23"/>
        <v>33.24</v>
      </c>
      <c r="BO67" s="8">
        <f t="shared" si="24"/>
        <v>33.24</v>
      </c>
      <c r="BP67" s="138">
        <f t="shared" si="25"/>
        <v>-1.1499999999999986</v>
      </c>
      <c r="BQ67" s="138">
        <f t="shared" si="26"/>
        <v>-1.1499999999999986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860</v>
      </c>
      <c r="G68" s="16">
        <f>'[3]22'!G70</f>
        <v>0</v>
      </c>
      <c r="H68" s="17">
        <f t="shared" si="27"/>
        <v>1180</v>
      </c>
      <c r="I68" s="15">
        <f>'[3]22'!J70</f>
        <v>320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150</v>
      </c>
      <c r="N68" s="16">
        <f>'[3]22'!O70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1.24</v>
      </c>
      <c r="AC68" s="8">
        <f t="shared" ref="AC68:AC98" si="41">BB68</f>
        <v>0</v>
      </c>
      <c r="AD68" s="8">
        <f t="shared" ref="AD68:AD98" si="42">BC68</f>
        <v>33.24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1.24</v>
      </c>
      <c r="AJ68" s="8">
        <f t="shared" ref="AJ68:AJ98" si="48">BI68</f>
        <v>0</v>
      </c>
      <c r="AK68" s="8">
        <f t="shared" ref="AK68:AK98" si="49">BJ68</f>
        <v>33.24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147.51999999999998</v>
      </c>
      <c r="AQ68" s="8">
        <f t="shared" si="34"/>
        <v>0</v>
      </c>
      <c r="AR68" s="8">
        <f t="shared" ref="AR68:AR98" si="50">SUM(AL68:AQ68)</f>
        <v>403.52</v>
      </c>
      <c r="AT68" s="8">
        <v>32.090000000000003</v>
      </c>
      <c r="AU68" s="8">
        <v>32.090000000000003</v>
      </c>
      <c r="AV68" s="8">
        <v>470</v>
      </c>
      <c r="AW68" s="203">
        <v>32</v>
      </c>
      <c r="AX68" s="203">
        <v>0</v>
      </c>
      <c r="AY68" s="203">
        <v>0</v>
      </c>
      <c r="AZ68" s="203">
        <v>0</v>
      </c>
      <c r="BA68" s="203">
        <v>1.24</v>
      </c>
      <c r="BB68" s="203">
        <v>0</v>
      </c>
      <c r="BC68" s="8">
        <f t="shared" ref="BC68:BC98" si="51">SUM(AW68:BB68)</f>
        <v>33.24</v>
      </c>
      <c r="BD68" s="203">
        <v>32</v>
      </c>
      <c r="BE68" s="203">
        <v>0</v>
      </c>
      <c r="BF68" s="203">
        <v>0</v>
      </c>
      <c r="BG68" s="203">
        <v>0</v>
      </c>
      <c r="BH68" s="203">
        <v>1.24</v>
      </c>
      <c r="BI68" s="203">
        <v>0</v>
      </c>
      <c r="BJ68" s="8">
        <f t="shared" ref="BJ68:BJ98" si="52">SUM(BD68:BI68)</f>
        <v>33.24</v>
      </c>
      <c r="BL68" s="8">
        <f t="shared" ref="BL68:BL98" si="53">AT68</f>
        <v>32.090000000000003</v>
      </c>
      <c r="BM68" s="8">
        <f t="shared" ref="BM68:BM98" si="54">AU68</f>
        <v>32.090000000000003</v>
      </c>
      <c r="BN68" s="8">
        <f t="shared" ref="BN68:BN98" si="55">BC68</f>
        <v>33.24</v>
      </c>
      <c r="BO68" s="8">
        <f t="shared" ref="BO68:BO98" si="56">BJ68</f>
        <v>33.24</v>
      </c>
      <c r="BP68" s="138">
        <f t="shared" ref="BP68:BP98" si="57">BL68-BN68</f>
        <v>-1.1499999999999986</v>
      </c>
      <c r="BQ68" s="138">
        <f t="shared" ref="BQ68:BQ98" si="58">BM68-BO68</f>
        <v>-1.1499999999999986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860</v>
      </c>
      <c r="G69" s="16">
        <f>'[3]22'!G71</f>
        <v>0</v>
      </c>
      <c r="H69" s="17">
        <f t="shared" ref="H69:H98" si="59">SUM(B69:G69)</f>
        <v>1180</v>
      </c>
      <c r="I69" s="15">
        <f>'[3]22'!J71</f>
        <v>320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150</v>
      </c>
      <c r="N69" s="16">
        <f>'[3]22'!O71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1.24</v>
      </c>
      <c r="AC69" s="8">
        <f t="shared" si="41"/>
        <v>0</v>
      </c>
      <c r="AD69" s="8">
        <f t="shared" si="42"/>
        <v>33.24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1.24</v>
      </c>
      <c r="AJ69" s="8">
        <f t="shared" si="48"/>
        <v>0</v>
      </c>
      <c r="AK69" s="8">
        <f t="shared" si="49"/>
        <v>33.24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147.51999999999998</v>
      </c>
      <c r="AQ69" s="8">
        <f t="shared" si="34"/>
        <v>0</v>
      </c>
      <c r="AR69" s="8">
        <f t="shared" si="50"/>
        <v>403.52</v>
      </c>
      <c r="AT69" s="8">
        <v>32.090000000000003</v>
      </c>
      <c r="AU69" s="8">
        <v>32.090000000000003</v>
      </c>
      <c r="AV69" s="8">
        <v>470</v>
      </c>
      <c r="AW69" s="203">
        <v>32</v>
      </c>
      <c r="AX69" s="203">
        <v>0</v>
      </c>
      <c r="AY69" s="203">
        <v>0</v>
      </c>
      <c r="AZ69" s="203">
        <v>0</v>
      </c>
      <c r="BA69" s="203">
        <v>1.24</v>
      </c>
      <c r="BB69" s="203">
        <v>0</v>
      </c>
      <c r="BC69" s="8">
        <f t="shared" si="51"/>
        <v>33.24</v>
      </c>
      <c r="BD69" s="203">
        <v>32</v>
      </c>
      <c r="BE69" s="203">
        <v>0</v>
      </c>
      <c r="BF69" s="203">
        <v>0</v>
      </c>
      <c r="BG69" s="203">
        <v>0</v>
      </c>
      <c r="BH69" s="203">
        <v>1.24</v>
      </c>
      <c r="BI69" s="203">
        <v>0</v>
      </c>
      <c r="BJ69" s="8">
        <f t="shared" si="52"/>
        <v>33.24</v>
      </c>
      <c r="BL69" s="8">
        <f t="shared" si="53"/>
        <v>32.090000000000003</v>
      </c>
      <c r="BM69" s="8">
        <f t="shared" si="54"/>
        <v>32.090000000000003</v>
      </c>
      <c r="BN69" s="8">
        <f t="shared" si="55"/>
        <v>33.24</v>
      </c>
      <c r="BO69" s="8">
        <f t="shared" si="56"/>
        <v>33.24</v>
      </c>
      <c r="BP69" s="138">
        <f t="shared" si="57"/>
        <v>-1.1499999999999986</v>
      </c>
      <c r="BQ69" s="138">
        <f t="shared" si="58"/>
        <v>-1.1499999999999986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860</v>
      </c>
      <c r="G70" s="16">
        <f>'[3]22'!G72</f>
        <v>0</v>
      </c>
      <c r="H70" s="17">
        <f t="shared" si="59"/>
        <v>1180</v>
      </c>
      <c r="I70" s="15">
        <f>'[3]22'!J72</f>
        <v>320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150</v>
      </c>
      <c r="N70" s="16">
        <f>'[3]22'!O72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1.24</v>
      </c>
      <c r="AC70" s="8">
        <f t="shared" si="41"/>
        <v>0</v>
      </c>
      <c r="AD70" s="8">
        <f t="shared" si="42"/>
        <v>33.24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1.24</v>
      </c>
      <c r="AJ70" s="8">
        <f t="shared" si="48"/>
        <v>0</v>
      </c>
      <c r="AK70" s="8">
        <f t="shared" si="49"/>
        <v>33.24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147.51999999999998</v>
      </c>
      <c r="AQ70" s="8">
        <f t="shared" si="34"/>
        <v>0</v>
      </c>
      <c r="AR70" s="8">
        <f t="shared" si="50"/>
        <v>403.52</v>
      </c>
      <c r="AT70" s="8">
        <v>32.090000000000003</v>
      </c>
      <c r="AU70" s="8">
        <v>32.090000000000003</v>
      </c>
      <c r="AV70" s="8">
        <v>470</v>
      </c>
      <c r="AW70" s="203">
        <v>32</v>
      </c>
      <c r="AX70" s="203">
        <v>0</v>
      </c>
      <c r="AY70" s="203">
        <v>0</v>
      </c>
      <c r="AZ70" s="203">
        <v>0</v>
      </c>
      <c r="BA70" s="203">
        <v>1.24</v>
      </c>
      <c r="BB70" s="203">
        <v>0</v>
      </c>
      <c r="BC70" s="8">
        <f t="shared" si="51"/>
        <v>33.24</v>
      </c>
      <c r="BD70" s="203">
        <v>32</v>
      </c>
      <c r="BE70" s="203">
        <v>0</v>
      </c>
      <c r="BF70" s="203">
        <v>0</v>
      </c>
      <c r="BG70" s="203">
        <v>0</v>
      </c>
      <c r="BH70" s="203">
        <v>1.24</v>
      </c>
      <c r="BI70" s="203">
        <v>0</v>
      </c>
      <c r="BJ70" s="8">
        <f t="shared" si="52"/>
        <v>33.24</v>
      </c>
      <c r="BL70" s="8">
        <f t="shared" si="53"/>
        <v>32.090000000000003</v>
      </c>
      <c r="BM70" s="8">
        <f t="shared" si="54"/>
        <v>32.090000000000003</v>
      </c>
      <c r="BN70" s="8">
        <f t="shared" si="55"/>
        <v>33.24</v>
      </c>
      <c r="BO70" s="8">
        <f t="shared" si="56"/>
        <v>33.24</v>
      </c>
      <c r="BP70" s="138">
        <f t="shared" si="57"/>
        <v>-1.1499999999999986</v>
      </c>
      <c r="BQ70" s="138">
        <f t="shared" si="58"/>
        <v>-1.1499999999999986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860</v>
      </c>
      <c r="G71" s="16">
        <f>'[3]22'!G73</f>
        <v>0</v>
      </c>
      <c r="H71" s="17">
        <f t="shared" si="59"/>
        <v>1180</v>
      </c>
      <c r="I71" s="15">
        <f>'[3]22'!J73</f>
        <v>320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177.38399999999999</v>
      </c>
      <c r="N71" s="16">
        <f>'[3]22'!O73</f>
        <v>0</v>
      </c>
      <c r="O71" s="17">
        <f t="shared" si="60"/>
        <v>497.38400000000001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177.38399999999999</v>
      </c>
      <c r="V71" s="16">
        <f t="shared" si="32"/>
        <v>0</v>
      </c>
      <c r="W71" s="17">
        <f t="shared" si="61"/>
        <v>497.38400000000001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177.38399999999999</v>
      </c>
      <c r="AQ71" s="8">
        <f t="shared" si="34"/>
        <v>0</v>
      </c>
      <c r="AR71" s="8">
        <f t="shared" si="50"/>
        <v>433.38400000000001</v>
      </c>
      <c r="AT71" s="8">
        <v>32.090000000000003</v>
      </c>
      <c r="AU71" s="8">
        <v>32.090000000000003</v>
      </c>
      <c r="AV71" s="8">
        <v>470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32.090000000000003</v>
      </c>
      <c r="BM71" s="8">
        <f t="shared" si="54"/>
        <v>32.090000000000003</v>
      </c>
      <c r="BN71" s="8">
        <f t="shared" si="55"/>
        <v>32</v>
      </c>
      <c r="BO71" s="8">
        <f t="shared" si="56"/>
        <v>32</v>
      </c>
      <c r="BP71" s="138">
        <f t="shared" si="57"/>
        <v>9.0000000000003411E-2</v>
      </c>
      <c r="BQ71" s="138">
        <f t="shared" si="58"/>
        <v>9.0000000000003411E-2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860</v>
      </c>
      <c r="G72" s="16">
        <f>'[3]22'!G74</f>
        <v>0</v>
      </c>
      <c r="H72" s="17">
        <f t="shared" si="59"/>
        <v>1180</v>
      </c>
      <c r="I72" s="15">
        <f>'[3]22'!J74</f>
        <v>320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177.38399999999999</v>
      </c>
      <c r="N72" s="16">
        <f>'[3]22'!O74</f>
        <v>0</v>
      </c>
      <c r="O72" s="17">
        <f t="shared" si="60"/>
        <v>497.38400000000001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177.38399999999999</v>
      </c>
      <c r="V72" s="16">
        <f t="shared" si="32"/>
        <v>0</v>
      </c>
      <c r="W72" s="17">
        <f t="shared" si="61"/>
        <v>497.38400000000001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177.38399999999999</v>
      </c>
      <c r="AQ72" s="8">
        <f t="shared" si="34"/>
        <v>0</v>
      </c>
      <c r="AR72" s="8">
        <f t="shared" si="50"/>
        <v>433.38400000000001</v>
      </c>
      <c r="AT72" s="8">
        <v>32.090000000000003</v>
      </c>
      <c r="AU72" s="8">
        <v>32.090000000000003</v>
      </c>
      <c r="AV72" s="8">
        <v>470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32.090000000000003</v>
      </c>
      <c r="BM72" s="8">
        <f t="shared" si="54"/>
        <v>32.090000000000003</v>
      </c>
      <c r="BN72" s="8">
        <f t="shared" si="55"/>
        <v>32</v>
      </c>
      <c r="BO72" s="8">
        <f t="shared" si="56"/>
        <v>32</v>
      </c>
      <c r="BP72" s="138">
        <f t="shared" si="57"/>
        <v>9.0000000000003411E-2</v>
      </c>
      <c r="BQ72" s="138">
        <f t="shared" si="58"/>
        <v>9.0000000000003411E-2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860</v>
      </c>
      <c r="G73" s="16">
        <f>'[3]22'!G75</f>
        <v>0</v>
      </c>
      <c r="H73" s="17">
        <f t="shared" si="59"/>
        <v>1180</v>
      </c>
      <c r="I73" s="15">
        <f>'[3]22'!J75</f>
        <v>320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177.38399999999999</v>
      </c>
      <c r="N73" s="16">
        <f>'[3]22'!O75</f>
        <v>0</v>
      </c>
      <c r="O73" s="17">
        <f t="shared" si="60"/>
        <v>497.38400000000001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177.38399999999999</v>
      </c>
      <c r="V73" s="16">
        <f t="shared" si="32"/>
        <v>0</v>
      </c>
      <c r="W73" s="17">
        <f t="shared" si="61"/>
        <v>497.38400000000001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177.38399999999999</v>
      </c>
      <c r="AQ73" s="8">
        <f t="shared" si="34"/>
        <v>0</v>
      </c>
      <c r="AR73" s="8">
        <f t="shared" si="50"/>
        <v>433.38400000000001</v>
      </c>
      <c r="AT73" s="8">
        <v>32.090000000000003</v>
      </c>
      <c r="AU73" s="8">
        <v>32.090000000000003</v>
      </c>
      <c r="AV73" s="8">
        <v>470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32.090000000000003</v>
      </c>
      <c r="BM73" s="8">
        <f t="shared" si="54"/>
        <v>32.090000000000003</v>
      </c>
      <c r="BN73" s="8">
        <f t="shared" si="55"/>
        <v>32</v>
      </c>
      <c r="BO73" s="8">
        <f t="shared" si="56"/>
        <v>32</v>
      </c>
      <c r="BP73" s="138">
        <f t="shared" si="57"/>
        <v>9.0000000000003411E-2</v>
      </c>
      <c r="BQ73" s="138">
        <f t="shared" si="58"/>
        <v>9.0000000000003411E-2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860</v>
      </c>
      <c r="G74" s="16">
        <f>'[3]22'!G76</f>
        <v>0</v>
      </c>
      <c r="H74" s="17">
        <f t="shared" si="59"/>
        <v>1180</v>
      </c>
      <c r="I74" s="15">
        <f>'[3]22'!J76</f>
        <v>320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177.38399999999999</v>
      </c>
      <c r="N74" s="16">
        <f>'[3]22'!O76</f>
        <v>0</v>
      </c>
      <c r="O74" s="17">
        <f t="shared" si="60"/>
        <v>497.38400000000001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177.38399999999999</v>
      </c>
      <c r="V74" s="16">
        <f t="shared" si="32"/>
        <v>0</v>
      </c>
      <c r="W74" s="17">
        <f t="shared" si="61"/>
        <v>497.38400000000001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177.38399999999999</v>
      </c>
      <c r="AQ74" s="8">
        <f t="shared" si="34"/>
        <v>0</v>
      </c>
      <c r="AR74" s="8">
        <f t="shared" si="50"/>
        <v>433.38400000000001</v>
      </c>
      <c r="AT74" s="8">
        <v>32.090000000000003</v>
      </c>
      <c r="AU74" s="8">
        <v>32.090000000000003</v>
      </c>
      <c r="AV74" s="8">
        <v>442.61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32.090000000000003</v>
      </c>
      <c r="BM74" s="8">
        <f t="shared" si="54"/>
        <v>32.090000000000003</v>
      </c>
      <c r="BN74" s="8">
        <f t="shared" si="55"/>
        <v>32</v>
      </c>
      <c r="BO74" s="8">
        <f t="shared" si="56"/>
        <v>32</v>
      </c>
      <c r="BP74" s="138">
        <f t="shared" si="57"/>
        <v>9.0000000000003411E-2</v>
      </c>
      <c r="BQ74" s="138">
        <f t="shared" si="58"/>
        <v>9.0000000000003411E-2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890</v>
      </c>
      <c r="G75" s="16">
        <f>'[3]22'!G77</f>
        <v>0</v>
      </c>
      <c r="H75" s="17">
        <f t="shared" si="59"/>
        <v>1210</v>
      </c>
      <c r="I75" s="15">
        <f>'[3]22'!J77</f>
        <v>320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177.38399999999999</v>
      </c>
      <c r="N75" s="16">
        <f>'[3]22'!O77</f>
        <v>0</v>
      </c>
      <c r="O75" s="17">
        <f t="shared" si="60"/>
        <v>497.38400000000001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177.38399999999999</v>
      </c>
      <c r="V75" s="16">
        <f t="shared" si="32"/>
        <v>0</v>
      </c>
      <c r="W75" s="17">
        <f t="shared" si="61"/>
        <v>497.38400000000001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177.38399999999999</v>
      </c>
      <c r="AQ75" s="8">
        <f t="shared" si="34"/>
        <v>0</v>
      </c>
      <c r="AR75" s="8">
        <f t="shared" si="50"/>
        <v>433.38400000000001</v>
      </c>
      <c r="AT75" s="8">
        <v>32.090000000000003</v>
      </c>
      <c r="AU75" s="8">
        <v>32.090000000000003</v>
      </c>
      <c r="AV75" s="8">
        <v>442.61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32.090000000000003</v>
      </c>
      <c r="BM75" s="8">
        <f t="shared" si="54"/>
        <v>32.090000000000003</v>
      </c>
      <c r="BN75" s="8">
        <f t="shared" si="55"/>
        <v>32</v>
      </c>
      <c r="BO75" s="8">
        <f t="shared" si="56"/>
        <v>32</v>
      </c>
      <c r="BP75" s="138">
        <f t="shared" si="57"/>
        <v>9.0000000000003411E-2</v>
      </c>
      <c r="BQ75" s="138">
        <f t="shared" si="58"/>
        <v>9.0000000000003411E-2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890</v>
      </c>
      <c r="G76" s="16">
        <f>'[3]22'!G78</f>
        <v>0</v>
      </c>
      <c r="H76" s="17">
        <f t="shared" si="59"/>
        <v>1210</v>
      </c>
      <c r="I76" s="15">
        <f>'[3]22'!J78</f>
        <v>320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177.38399999999999</v>
      </c>
      <c r="N76" s="16">
        <f>'[3]22'!O78</f>
        <v>0</v>
      </c>
      <c r="O76" s="17">
        <f t="shared" si="60"/>
        <v>497.38400000000001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177.38399999999999</v>
      </c>
      <c r="V76" s="16">
        <f t="shared" si="32"/>
        <v>0</v>
      </c>
      <c r="W76" s="17">
        <f t="shared" si="61"/>
        <v>497.38400000000001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177.38399999999999</v>
      </c>
      <c r="AQ76" s="8">
        <f t="shared" si="34"/>
        <v>0</v>
      </c>
      <c r="AR76" s="8">
        <f t="shared" si="50"/>
        <v>433.38400000000001</v>
      </c>
      <c r="AT76" s="8">
        <v>32.090000000000003</v>
      </c>
      <c r="AU76" s="8">
        <v>32.090000000000003</v>
      </c>
      <c r="AV76" s="8">
        <v>442.61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32.090000000000003</v>
      </c>
      <c r="BM76" s="8">
        <f t="shared" si="54"/>
        <v>32.090000000000003</v>
      </c>
      <c r="BN76" s="8">
        <f t="shared" si="55"/>
        <v>32</v>
      </c>
      <c r="BO76" s="8">
        <f t="shared" si="56"/>
        <v>32</v>
      </c>
      <c r="BP76" s="138">
        <f t="shared" si="57"/>
        <v>9.0000000000003411E-2</v>
      </c>
      <c r="BQ76" s="138">
        <f t="shared" si="58"/>
        <v>9.0000000000003411E-2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890</v>
      </c>
      <c r="G77" s="16">
        <f>'[3]22'!G79</f>
        <v>0</v>
      </c>
      <c r="H77" s="17">
        <f t="shared" si="59"/>
        <v>1210</v>
      </c>
      <c r="I77" s="15">
        <f>'[3]22'!J79</f>
        <v>320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178.38399999999999</v>
      </c>
      <c r="N77" s="16">
        <f>'[3]22'!O79</f>
        <v>0</v>
      </c>
      <c r="O77" s="17">
        <f t="shared" si="60"/>
        <v>498.38400000000001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178.38399999999999</v>
      </c>
      <c r="V77" s="16">
        <f t="shared" si="32"/>
        <v>0</v>
      </c>
      <c r="W77" s="17">
        <f t="shared" si="61"/>
        <v>498.38400000000001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178.38399999999999</v>
      </c>
      <c r="AQ77" s="8">
        <f t="shared" si="34"/>
        <v>0</v>
      </c>
      <c r="AR77" s="8">
        <f t="shared" si="50"/>
        <v>434.38400000000001</v>
      </c>
      <c r="AT77" s="8">
        <v>32.090000000000003</v>
      </c>
      <c r="AU77" s="8">
        <v>32.090000000000003</v>
      </c>
      <c r="AV77" s="8">
        <v>442.61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32.090000000000003</v>
      </c>
      <c r="BM77" s="8">
        <f t="shared" si="54"/>
        <v>32.090000000000003</v>
      </c>
      <c r="BN77" s="8">
        <f t="shared" si="55"/>
        <v>32</v>
      </c>
      <c r="BO77" s="8">
        <f t="shared" si="56"/>
        <v>32</v>
      </c>
      <c r="BP77" s="138">
        <f t="shared" si="57"/>
        <v>9.0000000000003411E-2</v>
      </c>
      <c r="BQ77" s="138">
        <f t="shared" si="58"/>
        <v>9.0000000000003411E-2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890</v>
      </c>
      <c r="G78" s="16">
        <f>'[3]22'!G80</f>
        <v>0</v>
      </c>
      <c r="H78" s="17">
        <f t="shared" si="59"/>
        <v>1210</v>
      </c>
      <c r="I78" s="15">
        <f>'[3]22'!J80</f>
        <v>320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178.38399999999999</v>
      </c>
      <c r="N78" s="16">
        <f>'[3]22'!O80</f>
        <v>0</v>
      </c>
      <c r="O78" s="17">
        <f t="shared" si="60"/>
        <v>498.38400000000001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178.38399999999999</v>
      </c>
      <c r="V78" s="16">
        <f t="shared" si="32"/>
        <v>0</v>
      </c>
      <c r="W78" s="17">
        <f t="shared" si="61"/>
        <v>498.38400000000001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178.38399999999999</v>
      </c>
      <c r="AQ78" s="8">
        <f t="shared" si="34"/>
        <v>0</v>
      </c>
      <c r="AR78" s="8">
        <f t="shared" si="50"/>
        <v>434.38400000000001</v>
      </c>
      <c r="AT78" s="8">
        <v>32.090000000000003</v>
      </c>
      <c r="AU78" s="8">
        <v>32.090000000000003</v>
      </c>
      <c r="AV78" s="8">
        <v>442.61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32.090000000000003</v>
      </c>
      <c r="BM78" s="8">
        <f t="shared" si="54"/>
        <v>32.090000000000003</v>
      </c>
      <c r="BN78" s="8">
        <f t="shared" si="55"/>
        <v>32</v>
      </c>
      <c r="BO78" s="8">
        <f t="shared" si="56"/>
        <v>32</v>
      </c>
      <c r="BP78" s="138">
        <f t="shared" si="57"/>
        <v>9.0000000000003411E-2</v>
      </c>
      <c r="BQ78" s="138">
        <f t="shared" si="58"/>
        <v>9.0000000000003411E-2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890</v>
      </c>
      <c r="G79" s="16">
        <f>'[3]22'!G81</f>
        <v>0</v>
      </c>
      <c r="H79" s="17">
        <f t="shared" si="59"/>
        <v>1210</v>
      </c>
      <c r="I79" s="15">
        <f>'[3]22'!J81</f>
        <v>320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177.38399999999999</v>
      </c>
      <c r="N79" s="16">
        <f>'[3]22'!O81</f>
        <v>0</v>
      </c>
      <c r="O79" s="17">
        <f t="shared" si="60"/>
        <v>497.38400000000001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177.38399999999999</v>
      </c>
      <c r="V79" s="16">
        <f t="shared" si="32"/>
        <v>0</v>
      </c>
      <c r="W79" s="17">
        <f t="shared" si="61"/>
        <v>497.38400000000001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177.38399999999999</v>
      </c>
      <c r="AQ79" s="8">
        <f t="shared" si="34"/>
        <v>0</v>
      </c>
      <c r="AR79" s="8">
        <f t="shared" si="50"/>
        <v>433.38400000000001</v>
      </c>
      <c r="AT79" s="8">
        <v>30.89</v>
      </c>
      <c r="AU79" s="8">
        <v>30.89</v>
      </c>
      <c r="AV79" s="8">
        <v>442.61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30.89</v>
      </c>
      <c r="BM79" s="8">
        <f t="shared" si="54"/>
        <v>30.89</v>
      </c>
      <c r="BN79" s="8">
        <f t="shared" si="55"/>
        <v>32</v>
      </c>
      <c r="BO79" s="8">
        <f t="shared" si="56"/>
        <v>32</v>
      </c>
      <c r="BP79" s="138">
        <f t="shared" si="57"/>
        <v>-1.1099999999999994</v>
      </c>
      <c r="BQ79" s="138">
        <f t="shared" si="58"/>
        <v>-1.1099999999999994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890</v>
      </c>
      <c r="G80" s="16">
        <f>'[3]22'!G82</f>
        <v>0</v>
      </c>
      <c r="H80" s="17">
        <f t="shared" si="59"/>
        <v>1210</v>
      </c>
      <c r="I80" s="15">
        <f>'[3]22'!J82</f>
        <v>320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177.38399999999999</v>
      </c>
      <c r="N80" s="16">
        <f>'[3]22'!O82</f>
        <v>0</v>
      </c>
      <c r="O80" s="17">
        <f t="shared" si="60"/>
        <v>497.38400000000001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177.38399999999999</v>
      </c>
      <c r="V80" s="16">
        <f t="shared" si="32"/>
        <v>0</v>
      </c>
      <c r="W80" s="17">
        <f t="shared" si="61"/>
        <v>497.38400000000001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177.38399999999999</v>
      </c>
      <c r="AQ80" s="8">
        <f t="shared" si="34"/>
        <v>0</v>
      </c>
      <c r="AR80" s="8">
        <f t="shared" si="50"/>
        <v>433.38400000000001</v>
      </c>
      <c r="AT80" s="8">
        <v>30.89</v>
      </c>
      <c r="AU80" s="8">
        <v>30.89</v>
      </c>
      <c r="AV80" s="8">
        <v>442.61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30.89</v>
      </c>
      <c r="BM80" s="8">
        <f t="shared" si="54"/>
        <v>30.89</v>
      </c>
      <c r="BN80" s="8">
        <f t="shared" si="55"/>
        <v>32</v>
      </c>
      <c r="BO80" s="8">
        <f t="shared" si="56"/>
        <v>32</v>
      </c>
      <c r="BP80" s="138">
        <f t="shared" si="57"/>
        <v>-1.1099999999999994</v>
      </c>
      <c r="BQ80" s="138">
        <f t="shared" si="58"/>
        <v>-1.1099999999999994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890</v>
      </c>
      <c r="G81" s="16">
        <f>'[3]22'!G83</f>
        <v>0</v>
      </c>
      <c r="H81" s="17">
        <f t="shared" si="59"/>
        <v>1210</v>
      </c>
      <c r="I81" s="15">
        <f>'[3]22'!J83</f>
        <v>320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177.38399999999999</v>
      </c>
      <c r="N81" s="16">
        <f>'[3]22'!O83</f>
        <v>0</v>
      </c>
      <c r="O81" s="17">
        <f t="shared" si="60"/>
        <v>497.38400000000001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177.38399999999999</v>
      </c>
      <c r="V81" s="16">
        <f t="shared" si="32"/>
        <v>0</v>
      </c>
      <c r="W81" s="17">
        <f t="shared" si="61"/>
        <v>497.38400000000001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177.38399999999999</v>
      </c>
      <c r="AQ81" s="8">
        <f t="shared" si="34"/>
        <v>0</v>
      </c>
      <c r="AR81" s="8">
        <f t="shared" si="50"/>
        <v>433.38400000000001</v>
      </c>
      <c r="AT81" s="8">
        <v>30.89</v>
      </c>
      <c r="AU81" s="8">
        <v>30.89</v>
      </c>
      <c r="AV81" s="8">
        <v>442.61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30.89</v>
      </c>
      <c r="BM81" s="8">
        <f t="shared" si="54"/>
        <v>30.89</v>
      </c>
      <c r="BN81" s="8">
        <f t="shared" si="55"/>
        <v>32</v>
      </c>
      <c r="BO81" s="8">
        <f t="shared" si="56"/>
        <v>32</v>
      </c>
      <c r="BP81" s="138">
        <f t="shared" si="57"/>
        <v>-1.1099999999999994</v>
      </c>
      <c r="BQ81" s="138">
        <f t="shared" si="58"/>
        <v>-1.1099999999999994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890</v>
      </c>
      <c r="G82" s="16">
        <f>'[3]22'!G84</f>
        <v>0</v>
      </c>
      <c r="H82" s="17">
        <f t="shared" si="59"/>
        <v>1210</v>
      </c>
      <c r="I82" s="15">
        <f>'[3]22'!J84</f>
        <v>320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177.38399999999999</v>
      </c>
      <c r="N82" s="16">
        <f>'[3]22'!O84</f>
        <v>0</v>
      </c>
      <c r="O82" s="17">
        <f t="shared" si="60"/>
        <v>497.38400000000001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177.38399999999999</v>
      </c>
      <c r="V82" s="16">
        <f t="shared" si="32"/>
        <v>0</v>
      </c>
      <c r="W82" s="17">
        <f t="shared" si="61"/>
        <v>497.38400000000001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177.38399999999999</v>
      </c>
      <c r="AQ82" s="8">
        <f t="shared" si="34"/>
        <v>0</v>
      </c>
      <c r="AR82" s="8">
        <f t="shared" si="50"/>
        <v>433.38400000000001</v>
      </c>
      <c r="AT82" s="8">
        <v>30.89</v>
      </c>
      <c r="AU82" s="8">
        <v>30.89</v>
      </c>
      <c r="AV82" s="8">
        <v>442.61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30.89</v>
      </c>
      <c r="BM82" s="8">
        <f t="shared" si="54"/>
        <v>30.89</v>
      </c>
      <c r="BN82" s="8">
        <f t="shared" si="55"/>
        <v>32</v>
      </c>
      <c r="BO82" s="8">
        <f t="shared" si="56"/>
        <v>32</v>
      </c>
      <c r="BP82" s="138">
        <f t="shared" si="57"/>
        <v>-1.1099999999999994</v>
      </c>
      <c r="BQ82" s="138">
        <f t="shared" si="58"/>
        <v>-1.1099999999999994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890</v>
      </c>
      <c r="G83" s="16">
        <f>'[3]22'!G85</f>
        <v>0</v>
      </c>
      <c r="H83" s="17">
        <f t="shared" si="59"/>
        <v>1210</v>
      </c>
      <c r="I83" s="15">
        <f>'[3]22'!J85</f>
        <v>320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333.38400000000001</v>
      </c>
      <c r="N83" s="16">
        <f>'[3]22'!O85</f>
        <v>0</v>
      </c>
      <c r="O83" s="17">
        <f t="shared" si="60"/>
        <v>653.38400000000001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333.38400000000001</v>
      </c>
      <c r="V83" s="16">
        <f t="shared" si="32"/>
        <v>0</v>
      </c>
      <c r="W83" s="17">
        <f t="shared" si="61"/>
        <v>653.38400000000001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333.38400000000001</v>
      </c>
      <c r="AQ83" s="8">
        <f t="shared" si="34"/>
        <v>0</v>
      </c>
      <c r="AR83" s="8">
        <f t="shared" si="50"/>
        <v>589.38400000000001</v>
      </c>
      <c r="AT83" s="8">
        <v>30.89</v>
      </c>
      <c r="AU83" s="8">
        <v>30.89</v>
      </c>
      <c r="AV83" s="8">
        <v>286.61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30.89</v>
      </c>
      <c r="BM83" s="8">
        <f t="shared" si="54"/>
        <v>30.89</v>
      </c>
      <c r="BN83" s="8">
        <f t="shared" si="55"/>
        <v>32</v>
      </c>
      <c r="BO83" s="8">
        <f t="shared" si="56"/>
        <v>32</v>
      </c>
      <c r="BP83" s="138">
        <f t="shared" si="57"/>
        <v>-1.1099999999999994</v>
      </c>
      <c r="BQ83" s="138">
        <f t="shared" si="58"/>
        <v>-1.1099999999999994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890</v>
      </c>
      <c r="G84" s="16">
        <f>'[3]22'!G86</f>
        <v>0</v>
      </c>
      <c r="H84" s="17">
        <f t="shared" si="59"/>
        <v>1210</v>
      </c>
      <c r="I84" s="15">
        <f>'[3]22'!J86</f>
        <v>320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403.38400000000001</v>
      </c>
      <c r="N84" s="16">
        <f>'[3]22'!O86</f>
        <v>0</v>
      </c>
      <c r="O84" s="17">
        <f t="shared" si="60"/>
        <v>723.38400000000001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403.38400000000001</v>
      </c>
      <c r="V84" s="16">
        <f t="shared" si="32"/>
        <v>0</v>
      </c>
      <c r="W84" s="17">
        <f t="shared" si="61"/>
        <v>723.38400000000001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403.38400000000001</v>
      </c>
      <c r="AQ84" s="8">
        <f t="shared" si="34"/>
        <v>0</v>
      </c>
      <c r="AR84" s="8">
        <f t="shared" si="50"/>
        <v>659.38400000000001</v>
      </c>
      <c r="AT84" s="8">
        <v>30.89</v>
      </c>
      <c r="AU84" s="8">
        <v>30.89</v>
      </c>
      <c r="AV84" s="8">
        <v>216.61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30.89</v>
      </c>
      <c r="BM84" s="8">
        <f t="shared" si="54"/>
        <v>30.89</v>
      </c>
      <c r="BN84" s="8">
        <f t="shared" si="55"/>
        <v>32</v>
      </c>
      <c r="BO84" s="8">
        <f t="shared" si="56"/>
        <v>32</v>
      </c>
      <c r="BP84" s="138">
        <f t="shared" si="57"/>
        <v>-1.1099999999999994</v>
      </c>
      <c r="BQ84" s="138">
        <f t="shared" si="58"/>
        <v>-1.1099999999999994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890</v>
      </c>
      <c r="G85" s="16">
        <f>'[3]22'!G87</f>
        <v>0</v>
      </c>
      <c r="H85" s="17">
        <f t="shared" si="59"/>
        <v>1210</v>
      </c>
      <c r="I85" s="15">
        <f>'[3]22'!J87</f>
        <v>320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373.38400000000001</v>
      </c>
      <c r="N85" s="16">
        <f>'[3]22'!O87</f>
        <v>0</v>
      </c>
      <c r="O85" s="17">
        <f t="shared" si="60"/>
        <v>693.38400000000001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373.38400000000001</v>
      </c>
      <c r="V85" s="16">
        <f t="shared" si="32"/>
        <v>0</v>
      </c>
      <c r="W85" s="17">
        <f t="shared" si="61"/>
        <v>693.38400000000001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373.38400000000001</v>
      </c>
      <c r="AQ85" s="8">
        <f t="shared" si="34"/>
        <v>0</v>
      </c>
      <c r="AR85" s="8">
        <f t="shared" si="50"/>
        <v>629.38400000000001</v>
      </c>
      <c r="AT85" s="8">
        <v>30.89</v>
      </c>
      <c r="AU85" s="8">
        <v>30.89</v>
      </c>
      <c r="AV85" s="8">
        <v>246.61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30.89</v>
      </c>
      <c r="BM85" s="8">
        <f t="shared" si="54"/>
        <v>30.89</v>
      </c>
      <c r="BN85" s="8">
        <f t="shared" si="55"/>
        <v>32</v>
      </c>
      <c r="BO85" s="8">
        <f t="shared" si="56"/>
        <v>32</v>
      </c>
      <c r="BP85" s="138">
        <f t="shared" si="57"/>
        <v>-1.1099999999999994</v>
      </c>
      <c r="BQ85" s="138">
        <f t="shared" si="58"/>
        <v>-1.1099999999999994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890</v>
      </c>
      <c r="G86" s="16">
        <f>'[3]22'!G88</f>
        <v>0</v>
      </c>
      <c r="H86" s="17">
        <f t="shared" si="59"/>
        <v>1210</v>
      </c>
      <c r="I86" s="15">
        <f>'[3]22'!J88</f>
        <v>320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348.38400000000001</v>
      </c>
      <c r="N86" s="16">
        <f>'[3]22'!O88</f>
        <v>0</v>
      </c>
      <c r="O86" s="17">
        <f t="shared" si="60"/>
        <v>668.38400000000001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348.38400000000001</v>
      </c>
      <c r="V86" s="16">
        <f t="shared" si="32"/>
        <v>0</v>
      </c>
      <c r="W86" s="17">
        <f t="shared" si="61"/>
        <v>668.38400000000001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348.38400000000001</v>
      </c>
      <c r="AQ86" s="8">
        <f t="shared" si="34"/>
        <v>0</v>
      </c>
      <c r="AR86" s="8">
        <f t="shared" si="50"/>
        <v>604.38400000000001</v>
      </c>
      <c r="AT86" s="8">
        <v>30.89</v>
      </c>
      <c r="AU86" s="8">
        <v>30.89</v>
      </c>
      <c r="AV86" s="8">
        <v>271.61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30.89</v>
      </c>
      <c r="BM86" s="8">
        <f t="shared" si="54"/>
        <v>30.89</v>
      </c>
      <c r="BN86" s="8">
        <f t="shared" si="55"/>
        <v>32</v>
      </c>
      <c r="BO86" s="8">
        <f t="shared" si="56"/>
        <v>32</v>
      </c>
      <c r="BP86" s="138">
        <f t="shared" si="57"/>
        <v>-1.1099999999999994</v>
      </c>
      <c r="BQ86" s="138">
        <f t="shared" si="58"/>
        <v>-1.1099999999999994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890</v>
      </c>
      <c r="G87" s="16">
        <f>'[3]22'!G89</f>
        <v>0</v>
      </c>
      <c r="H87" s="17">
        <f t="shared" si="59"/>
        <v>1210</v>
      </c>
      <c r="I87" s="15">
        <f>'[3]22'!J89</f>
        <v>320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431.38</v>
      </c>
      <c r="N87" s="16">
        <f>'[3]22'!O89</f>
        <v>0</v>
      </c>
      <c r="O87" s="17">
        <f t="shared" si="60"/>
        <v>751.38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431.38</v>
      </c>
      <c r="V87" s="16">
        <f t="shared" si="32"/>
        <v>0</v>
      </c>
      <c r="W87" s="17">
        <f t="shared" si="61"/>
        <v>751.38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431.38</v>
      </c>
      <c r="AQ87" s="8">
        <f t="shared" si="34"/>
        <v>0</v>
      </c>
      <c r="AR87" s="8">
        <f t="shared" si="50"/>
        <v>687.38</v>
      </c>
      <c r="AT87" s="8">
        <v>30.89</v>
      </c>
      <c r="AU87" s="8">
        <v>30.89</v>
      </c>
      <c r="AV87" s="8">
        <v>66.61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30.89</v>
      </c>
      <c r="BM87" s="8">
        <f t="shared" si="54"/>
        <v>30.89</v>
      </c>
      <c r="BN87" s="8">
        <f t="shared" si="55"/>
        <v>32</v>
      </c>
      <c r="BO87" s="8">
        <f t="shared" si="56"/>
        <v>32</v>
      </c>
      <c r="BP87" s="138">
        <f t="shared" si="57"/>
        <v>-1.1099999999999994</v>
      </c>
      <c r="BQ87" s="138">
        <f t="shared" si="58"/>
        <v>-1.1099999999999994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890</v>
      </c>
      <c r="G88" s="16">
        <f>'[3]22'!G90</f>
        <v>0</v>
      </c>
      <c r="H88" s="17">
        <f t="shared" si="59"/>
        <v>1210</v>
      </c>
      <c r="I88" s="15">
        <f>'[3]22'!J90</f>
        <v>320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519.58000000000004</v>
      </c>
      <c r="N88" s="16">
        <f>'[3]22'!O90</f>
        <v>0</v>
      </c>
      <c r="O88" s="17">
        <f t="shared" si="60"/>
        <v>839.58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519.58000000000004</v>
      </c>
      <c r="V88" s="16">
        <f t="shared" si="32"/>
        <v>0</v>
      </c>
      <c r="W88" s="17">
        <f t="shared" si="61"/>
        <v>839.58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519.58000000000004</v>
      </c>
      <c r="AQ88" s="8">
        <f t="shared" si="34"/>
        <v>0</v>
      </c>
      <c r="AR88" s="8">
        <f t="shared" si="50"/>
        <v>775.58</v>
      </c>
      <c r="AT88" s="8">
        <v>30.89</v>
      </c>
      <c r="AU88" s="8">
        <v>30.89</v>
      </c>
      <c r="AV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30.89</v>
      </c>
      <c r="BM88" s="8">
        <f t="shared" si="54"/>
        <v>30.89</v>
      </c>
      <c r="BN88" s="8">
        <f t="shared" si="55"/>
        <v>32</v>
      </c>
      <c r="BO88" s="8">
        <f t="shared" si="56"/>
        <v>32</v>
      </c>
      <c r="BP88" s="138">
        <f t="shared" si="57"/>
        <v>-1.1099999999999994</v>
      </c>
      <c r="BQ88" s="138">
        <f t="shared" si="58"/>
        <v>-1.1099999999999994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890</v>
      </c>
      <c r="G89" s="16">
        <f>'[3]22'!G91</f>
        <v>0</v>
      </c>
      <c r="H89" s="17">
        <f t="shared" si="59"/>
        <v>1210</v>
      </c>
      <c r="I89" s="15">
        <f>'[3]22'!J91</f>
        <v>320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522.58399999999995</v>
      </c>
      <c r="N89" s="16">
        <f>'[3]22'!O91</f>
        <v>0</v>
      </c>
      <c r="O89" s="17">
        <f t="shared" si="60"/>
        <v>842.58399999999995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522.58399999999995</v>
      </c>
      <c r="V89" s="16">
        <f t="shared" si="32"/>
        <v>0</v>
      </c>
      <c r="W89" s="17">
        <f t="shared" si="61"/>
        <v>842.58399999999995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522.58399999999995</v>
      </c>
      <c r="AQ89" s="8">
        <f t="shared" si="34"/>
        <v>0</v>
      </c>
      <c r="AR89" s="8">
        <f t="shared" si="50"/>
        <v>778.58399999999995</v>
      </c>
      <c r="AT89" s="8">
        <v>30.89</v>
      </c>
      <c r="AU89" s="8">
        <v>30.89</v>
      </c>
      <c r="AV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30.89</v>
      </c>
      <c r="BM89" s="8">
        <f t="shared" si="54"/>
        <v>30.89</v>
      </c>
      <c r="BN89" s="8">
        <f t="shared" si="55"/>
        <v>32</v>
      </c>
      <c r="BO89" s="8">
        <f t="shared" si="56"/>
        <v>32</v>
      </c>
      <c r="BP89" s="138">
        <f t="shared" si="57"/>
        <v>-1.1099999999999994</v>
      </c>
      <c r="BQ89" s="138">
        <f t="shared" si="58"/>
        <v>-1.1099999999999994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890</v>
      </c>
      <c r="G90" s="16">
        <f>'[3]22'!G92</f>
        <v>0</v>
      </c>
      <c r="H90" s="17">
        <f t="shared" si="59"/>
        <v>1210</v>
      </c>
      <c r="I90" s="15">
        <f>'[3]22'!J92</f>
        <v>320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528.58399999999995</v>
      </c>
      <c r="N90" s="16">
        <f>'[3]22'!O92</f>
        <v>0</v>
      </c>
      <c r="O90" s="17">
        <f t="shared" si="60"/>
        <v>848.58399999999995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528.58399999999995</v>
      </c>
      <c r="V90" s="16">
        <f t="shared" si="32"/>
        <v>0</v>
      </c>
      <c r="W90" s="17">
        <f t="shared" si="61"/>
        <v>848.58399999999995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528.58399999999995</v>
      </c>
      <c r="AQ90" s="8">
        <f t="shared" si="34"/>
        <v>0</v>
      </c>
      <c r="AR90" s="8">
        <f t="shared" si="50"/>
        <v>784.58399999999995</v>
      </c>
      <c r="AT90" s="8">
        <v>30.89</v>
      </c>
      <c r="AU90" s="8">
        <v>30.89</v>
      </c>
      <c r="AV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30.89</v>
      </c>
      <c r="BM90" s="8">
        <f t="shared" si="54"/>
        <v>30.89</v>
      </c>
      <c r="BN90" s="8">
        <f t="shared" si="55"/>
        <v>32</v>
      </c>
      <c r="BO90" s="8">
        <f t="shared" si="56"/>
        <v>32</v>
      </c>
      <c r="BP90" s="138">
        <f t="shared" si="57"/>
        <v>-1.1099999999999994</v>
      </c>
      <c r="BQ90" s="138">
        <f t="shared" si="58"/>
        <v>-1.1099999999999994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890</v>
      </c>
      <c r="G91" s="16">
        <f>'[3]22'!G93</f>
        <v>0</v>
      </c>
      <c r="H91" s="17">
        <f t="shared" si="59"/>
        <v>1210</v>
      </c>
      <c r="I91" s="15">
        <f>'[3]22'!J93</f>
        <v>320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890</v>
      </c>
      <c r="N91" s="16">
        <f>'[3]22'!O93</f>
        <v>0</v>
      </c>
      <c r="O91" s="17">
        <f t="shared" si="60"/>
        <v>1210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890</v>
      </c>
      <c r="V91" s="16">
        <f t="shared" si="32"/>
        <v>0</v>
      </c>
      <c r="W91" s="17">
        <f t="shared" si="61"/>
        <v>1210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890</v>
      </c>
      <c r="AQ91" s="8">
        <f t="shared" si="34"/>
        <v>0</v>
      </c>
      <c r="AR91" s="8">
        <f t="shared" si="50"/>
        <v>1146</v>
      </c>
      <c r="AT91" s="8">
        <v>30.89</v>
      </c>
      <c r="AU91" s="8">
        <v>30.89</v>
      </c>
      <c r="AV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30.89</v>
      </c>
      <c r="BM91" s="8">
        <f t="shared" si="54"/>
        <v>30.89</v>
      </c>
      <c r="BN91" s="8">
        <f t="shared" si="55"/>
        <v>32</v>
      </c>
      <c r="BO91" s="8">
        <f t="shared" si="56"/>
        <v>32</v>
      </c>
      <c r="BP91" s="138">
        <f t="shared" si="57"/>
        <v>-1.1099999999999994</v>
      </c>
      <c r="BQ91" s="138">
        <f t="shared" si="58"/>
        <v>-1.1099999999999994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890</v>
      </c>
      <c r="G92" s="16">
        <f>'[3]22'!G94</f>
        <v>0</v>
      </c>
      <c r="H92" s="17">
        <f t="shared" si="59"/>
        <v>1210</v>
      </c>
      <c r="I92" s="15">
        <f>'[3]22'!J94</f>
        <v>320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859.23900000000003</v>
      </c>
      <c r="N92" s="16">
        <f>'[3]22'!O94</f>
        <v>0</v>
      </c>
      <c r="O92" s="17">
        <f t="shared" si="60"/>
        <v>1179.239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859.23900000000003</v>
      </c>
      <c r="V92" s="16">
        <f t="shared" si="32"/>
        <v>0</v>
      </c>
      <c r="W92" s="17">
        <f t="shared" si="61"/>
        <v>1179.239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859.23900000000003</v>
      </c>
      <c r="AQ92" s="8">
        <f t="shared" si="34"/>
        <v>0</v>
      </c>
      <c r="AR92" s="8">
        <f t="shared" si="50"/>
        <v>1115.239</v>
      </c>
      <c r="AT92" s="8">
        <v>30.89</v>
      </c>
      <c r="AU92" s="8">
        <v>30.89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30.89</v>
      </c>
      <c r="BM92" s="8">
        <f t="shared" si="54"/>
        <v>30.89</v>
      </c>
      <c r="BN92" s="8">
        <f t="shared" si="55"/>
        <v>32</v>
      </c>
      <c r="BO92" s="8">
        <f t="shared" si="56"/>
        <v>32</v>
      </c>
      <c r="BP92" s="138">
        <f t="shared" si="57"/>
        <v>-1.1099999999999994</v>
      </c>
      <c r="BQ92" s="138">
        <f t="shared" si="58"/>
        <v>-1.1099999999999994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890</v>
      </c>
      <c r="G93" s="16">
        <f>'[3]22'!G95</f>
        <v>0</v>
      </c>
      <c r="H93" s="17">
        <f t="shared" si="59"/>
        <v>1210</v>
      </c>
      <c r="I93" s="15">
        <f>'[3]22'!J95</f>
        <v>320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730.23900000000003</v>
      </c>
      <c r="N93" s="16">
        <f>'[3]22'!O95</f>
        <v>0</v>
      </c>
      <c r="O93" s="17">
        <f t="shared" si="60"/>
        <v>1050.239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730.23900000000003</v>
      </c>
      <c r="V93" s="16">
        <f t="shared" si="32"/>
        <v>0</v>
      </c>
      <c r="W93" s="17">
        <f t="shared" si="61"/>
        <v>1050.239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730.23900000000003</v>
      </c>
      <c r="AQ93" s="8">
        <f t="shared" si="34"/>
        <v>0</v>
      </c>
      <c r="AR93" s="8">
        <f t="shared" si="50"/>
        <v>986.23900000000003</v>
      </c>
      <c r="AT93" s="8">
        <v>30.89</v>
      </c>
      <c r="AU93" s="8">
        <v>30.89</v>
      </c>
      <c r="AV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30.89</v>
      </c>
      <c r="BM93" s="8">
        <f t="shared" si="54"/>
        <v>30.89</v>
      </c>
      <c r="BN93" s="8">
        <f t="shared" si="55"/>
        <v>32</v>
      </c>
      <c r="BO93" s="8">
        <f t="shared" si="56"/>
        <v>32</v>
      </c>
      <c r="BP93" s="138">
        <f t="shared" si="57"/>
        <v>-1.1099999999999994</v>
      </c>
      <c r="BQ93" s="138">
        <f t="shared" si="58"/>
        <v>-1.1099999999999994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890</v>
      </c>
      <c r="G94" s="16">
        <f>'[3]22'!G96</f>
        <v>0</v>
      </c>
      <c r="H94" s="17">
        <f t="shared" si="59"/>
        <v>1210</v>
      </c>
      <c r="I94" s="15">
        <f>'[3]22'!J96</f>
        <v>320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684.23900000000003</v>
      </c>
      <c r="N94" s="16">
        <f>'[3]22'!O96</f>
        <v>0</v>
      </c>
      <c r="O94" s="17">
        <f t="shared" si="60"/>
        <v>1004.239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684.23900000000003</v>
      </c>
      <c r="V94" s="16">
        <f t="shared" si="32"/>
        <v>0</v>
      </c>
      <c r="W94" s="17">
        <f t="shared" si="61"/>
        <v>1004.239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684.23900000000003</v>
      </c>
      <c r="AQ94" s="8">
        <f t="shared" si="34"/>
        <v>0</v>
      </c>
      <c r="AR94" s="8">
        <f t="shared" si="50"/>
        <v>940.23900000000003</v>
      </c>
      <c r="AT94" s="8">
        <v>30.89</v>
      </c>
      <c r="AU94" s="8">
        <v>30.89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30.89</v>
      </c>
      <c r="BM94" s="8">
        <f t="shared" si="54"/>
        <v>30.89</v>
      </c>
      <c r="BN94" s="8">
        <f t="shared" si="55"/>
        <v>32</v>
      </c>
      <c r="BO94" s="8">
        <f t="shared" si="56"/>
        <v>32</v>
      </c>
      <c r="BP94" s="138">
        <f t="shared" si="57"/>
        <v>-1.1099999999999994</v>
      </c>
      <c r="BQ94" s="138">
        <f t="shared" si="58"/>
        <v>-1.1099999999999994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890</v>
      </c>
      <c r="G95" s="16">
        <f>'[3]22'!G97</f>
        <v>0</v>
      </c>
      <c r="H95" s="17">
        <f t="shared" si="59"/>
        <v>1210</v>
      </c>
      <c r="I95" s="15">
        <f>'[3]22'!J97</f>
        <v>320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658.23900000000003</v>
      </c>
      <c r="N95" s="16">
        <f>'[3]22'!O97</f>
        <v>0</v>
      </c>
      <c r="O95" s="17">
        <f t="shared" si="60"/>
        <v>978.23900000000003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658.23900000000003</v>
      </c>
      <c r="V95" s="16">
        <f t="shared" si="32"/>
        <v>0</v>
      </c>
      <c r="W95" s="17">
        <f t="shared" si="61"/>
        <v>978.23900000000003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658.23900000000003</v>
      </c>
      <c r="AQ95" s="8">
        <f t="shared" si="34"/>
        <v>0</v>
      </c>
      <c r="AR95" s="8">
        <f t="shared" si="50"/>
        <v>914.23900000000003</v>
      </c>
      <c r="AT95" s="8">
        <v>30.89</v>
      </c>
      <c r="AU95" s="8">
        <v>30.89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30.89</v>
      </c>
      <c r="BM95" s="8">
        <f t="shared" si="54"/>
        <v>30.89</v>
      </c>
      <c r="BN95" s="8">
        <f t="shared" si="55"/>
        <v>32</v>
      </c>
      <c r="BO95" s="8">
        <f t="shared" si="56"/>
        <v>32</v>
      </c>
      <c r="BP95" s="138">
        <f t="shared" si="57"/>
        <v>-1.1099999999999994</v>
      </c>
      <c r="BQ95" s="138">
        <f t="shared" si="58"/>
        <v>-1.1099999999999994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890</v>
      </c>
      <c r="G96" s="16">
        <f>'[3]22'!G98</f>
        <v>0</v>
      </c>
      <c r="H96" s="17">
        <f t="shared" si="59"/>
        <v>1210</v>
      </c>
      <c r="I96" s="15">
        <f>'[3]22'!J98</f>
        <v>320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623.23900000000003</v>
      </c>
      <c r="N96" s="16">
        <f>'[3]22'!O98</f>
        <v>0</v>
      </c>
      <c r="O96" s="17">
        <f t="shared" si="60"/>
        <v>943.23900000000003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623.23900000000003</v>
      </c>
      <c r="V96" s="16">
        <f t="shared" si="32"/>
        <v>0</v>
      </c>
      <c r="W96" s="17">
        <f t="shared" si="61"/>
        <v>943.23900000000003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623.23900000000003</v>
      </c>
      <c r="AQ96" s="8">
        <f t="shared" si="34"/>
        <v>0</v>
      </c>
      <c r="AR96" s="8">
        <f t="shared" si="50"/>
        <v>879.23900000000003</v>
      </c>
      <c r="AT96" s="8">
        <v>30.89</v>
      </c>
      <c r="AU96" s="8">
        <v>30.89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30.89</v>
      </c>
      <c r="BM96" s="8">
        <f t="shared" si="54"/>
        <v>30.89</v>
      </c>
      <c r="BN96" s="8">
        <f t="shared" si="55"/>
        <v>32</v>
      </c>
      <c r="BO96" s="8">
        <f t="shared" si="56"/>
        <v>32</v>
      </c>
      <c r="BP96" s="138">
        <f t="shared" si="57"/>
        <v>-1.1099999999999994</v>
      </c>
      <c r="BQ96" s="138">
        <f t="shared" si="58"/>
        <v>-1.1099999999999994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890</v>
      </c>
      <c r="G97" s="16">
        <f>'[3]22'!G99</f>
        <v>0</v>
      </c>
      <c r="H97" s="17">
        <f t="shared" si="59"/>
        <v>1210</v>
      </c>
      <c r="I97" s="15">
        <f>'[3]22'!J99</f>
        <v>320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608.23900000000003</v>
      </c>
      <c r="N97" s="16">
        <f>'[3]22'!O99</f>
        <v>0</v>
      </c>
      <c r="O97" s="17">
        <f t="shared" si="60"/>
        <v>928.23900000000003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608.23900000000003</v>
      </c>
      <c r="V97" s="16">
        <f t="shared" si="32"/>
        <v>0</v>
      </c>
      <c r="W97" s="17">
        <f t="shared" si="61"/>
        <v>928.23900000000003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608.23900000000003</v>
      </c>
      <c r="AQ97" s="8">
        <f t="shared" si="34"/>
        <v>0</v>
      </c>
      <c r="AR97" s="8">
        <f t="shared" si="50"/>
        <v>864.23900000000003</v>
      </c>
      <c r="AT97" s="8">
        <v>30.89</v>
      </c>
      <c r="AU97" s="8">
        <v>30.89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30.89</v>
      </c>
      <c r="BM97" s="8">
        <f t="shared" si="54"/>
        <v>30.89</v>
      </c>
      <c r="BN97" s="8">
        <f t="shared" si="55"/>
        <v>32</v>
      </c>
      <c r="BO97" s="8">
        <f t="shared" si="56"/>
        <v>32</v>
      </c>
      <c r="BP97" s="138">
        <f t="shared" si="57"/>
        <v>-1.1099999999999994</v>
      </c>
      <c r="BQ97" s="138">
        <f t="shared" si="58"/>
        <v>-1.1099999999999994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890</v>
      </c>
      <c r="G98" s="16">
        <f>'[3]22'!G100</f>
        <v>0</v>
      </c>
      <c r="H98" s="17">
        <f t="shared" si="59"/>
        <v>1210</v>
      </c>
      <c r="I98" s="15">
        <f>'[3]22'!J100</f>
        <v>320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607.23900000000003</v>
      </c>
      <c r="N98" s="16">
        <f>'[3]22'!O100</f>
        <v>0</v>
      </c>
      <c r="O98" s="17">
        <f t="shared" si="60"/>
        <v>927.23900000000003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607.23900000000003</v>
      </c>
      <c r="V98" s="16">
        <f t="shared" si="32"/>
        <v>0</v>
      </c>
      <c r="W98" s="17">
        <f t="shared" si="61"/>
        <v>927.23900000000003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607.23900000000003</v>
      </c>
      <c r="AQ98" s="8">
        <f t="shared" si="34"/>
        <v>0</v>
      </c>
      <c r="AR98" s="8">
        <f t="shared" si="50"/>
        <v>863.23900000000003</v>
      </c>
      <c r="AT98" s="8">
        <v>30.89</v>
      </c>
      <c r="AU98" s="8">
        <v>30.89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30.89</v>
      </c>
      <c r="BM98" s="8">
        <f t="shared" si="54"/>
        <v>30.89</v>
      </c>
      <c r="BN98" s="8">
        <f t="shared" si="55"/>
        <v>32</v>
      </c>
      <c r="BO98" s="8">
        <f t="shared" si="56"/>
        <v>32</v>
      </c>
      <c r="BP98" s="138">
        <f t="shared" si="57"/>
        <v>-1.1099999999999994</v>
      </c>
      <c r="BQ98" s="138">
        <f t="shared" si="58"/>
        <v>-1.1099999999999994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15.824999999999999</v>
      </c>
      <c r="G99" s="15">
        <f t="shared" si="62"/>
        <v>1.7500000000000002E-2</v>
      </c>
      <c r="H99" s="15">
        <f t="shared" si="62"/>
        <v>23.522500000000001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6.6403987499999992</v>
      </c>
      <c r="N99" s="15">
        <f t="shared" si="62"/>
        <v>1.7500000000000002E-2</v>
      </c>
      <c r="O99" s="15">
        <f t="shared" si="62"/>
        <v>14.337898749999997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6.6403987499999992</v>
      </c>
      <c r="V99" s="15">
        <f t="shared" si="62"/>
        <v>1.7500000000000002E-2</v>
      </c>
      <c r="W99" s="15">
        <f t="shared" si="62"/>
        <v>14.337898749999997</v>
      </c>
      <c r="X99" s="15">
        <f t="shared" si="62"/>
        <v>0.68382499999999979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1.1640000000000005E-2</v>
      </c>
      <c r="AC99" s="15">
        <f t="shared" si="62"/>
        <v>1.75E-3</v>
      </c>
      <c r="AD99" s="15">
        <f t="shared" si="62"/>
        <v>0.6972149999999997</v>
      </c>
      <c r="AE99" s="15">
        <f t="shared" si="62"/>
        <v>0.70324999999999982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1.1640000000000005E-2</v>
      </c>
      <c r="AJ99" s="15">
        <f t="shared" si="62"/>
        <v>1.75E-3</v>
      </c>
      <c r="AK99" s="15">
        <f t="shared" si="62"/>
        <v>0.71663999999999972</v>
      </c>
      <c r="AL99" s="15">
        <f t="shared" si="62"/>
        <v>6.2929250000000039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6.6171187500000022</v>
      </c>
      <c r="AQ99" s="15">
        <f t="shared" si="62"/>
        <v>1.4E-2</v>
      </c>
      <c r="AR99" s="15">
        <f t="shared" si="62"/>
        <v>12.924043750000004</v>
      </c>
      <c r="AS99" s="15">
        <f t="shared" si="62"/>
        <v>0</v>
      </c>
      <c r="AT99" s="15">
        <f t="shared" si="62"/>
        <v>0.68120499999999895</v>
      </c>
      <c r="AU99" s="15">
        <f t="shared" si="62"/>
        <v>0.68771999999999922</v>
      </c>
      <c r="AV99" s="15">
        <f t="shared" si="62"/>
        <v>4.6351150000000017</v>
      </c>
      <c r="AW99" s="15">
        <f t="shared" si="62"/>
        <v>0.68382499999999979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1.1640000000000005E-2</v>
      </c>
      <c r="BB99" s="15">
        <f t="shared" si="62"/>
        <v>1.75E-3</v>
      </c>
      <c r="BC99" s="15">
        <f t="shared" si="62"/>
        <v>0.6972149999999997</v>
      </c>
      <c r="BD99" s="15">
        <f t="shared" si="62"/>
        <v>0.70324999999999982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1.1640000000000005E-2</v>
      </c>
      <c r="BI99" s="15">
        <f t="shared" si="62"/>
        <v>1.75E-3</v>
      </c>
      <c r="BJ99" s="15">
        <f t="shared" ref="BJ99:BQ99" si="63">SUM(BJ3:BJ98)/4000</f>
        <v>0.71663999999999972</v>
      </c>
      <c r="BK99" s="15"/>
      <c r="BL99" s="15">
        <f t="shared" si="63"/>
        <v>0.68120499999999895</v>
      </c>
      <c r="BM99" s="15">
        <f t="shared" si="63"/>
        <v>0.68771999999999922</v>
      </c>
      <c r="BN99" s="15">
        <f t="shared" si="63"/>
        <v>0.6972149999999997</v>
      </c>
      <c r="BO99" s="15">
        <f t="shared" si="63"/>
        <v>0.71663999999999972</v>
      </c>
      <c r="BP99" s="15">
        <f t="shared" si="63"/>
        <v>-1.6009999999999969E-2</v>
      </c>
      <c r="BQ99" s="15">
        <f t="shared" si="63"/>
        <v>-2.8920000000000015E-2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45434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45434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82.31</v>
      </c>
      <c r="J3">
        <f>BYPL_EOD!AE3+BYPL_EOD!AF3</f>
        <v>46.6</v>
      </c>
      <c r="K3">
        <f>MES_EOD!AE3+MES_EOD!AF3</f>
        <v>17.63</v>
      </c>
      <c r="L3">
        <f>NDMC_EOD!AE3+NDMC_EOD!AF3</f>
        <v>87.37</v>
      </c>
      <c r="M3">
        <f>TPDDL_EOD!AE3+TPDDL_EOD!AF3</f>
        <v>56.09</v>
      </c>
      <c r="N3">
        <f t="shared" ref="N3:N66" si="0">SUM(I3:M3)</f>
        <v>290</v>
      </c>
      <c r="O3" s="112">
        <f t="shared" ref="O3:O66" si="1">G3-N3</f>
        <v>0</v>
      </c>
      <c r="P3">
        <v>82.31</v>
      </c>
      <c r="Q3">
        <v>46.6</v>
      </c>
      <c r="R3">
        <v>17.63</v>
      </c>
      <c r="S3">
        <v>87.37</v>
      </c>
      <c r="T3">
        <v>56.09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82.31</v>
      </c>
      <c r="J4">
        <f>BYPL_EOD!AE4+BYPL_EOD!AF4</f>
        <v>46.6</v>
      </c>
      <c r="K4">
        <f>MES_EOD!AE4+MES_EOD!AF4</f>
        <v>17.63</v>
      </c>
      <c r="L4">
        <f>NDMC_EOD!AE4+NDMC_EOD!AF4</f>
        <v>87.37</v>
      </c>
      <c r="M4">
        <f>TPDDL_EOD!AE4+TPDDL_EOD!AF4</f>
        <v>56.09</v>
      </c>
      <c r="N4">
        <f t="shared" si="0"/>
        <v>290</v>
      </c>
      <c r="O4" s="112">
        <f t="shared" si="1"/>
        <v>0</v>
      </c>
      <c r="P4">
        <v>82.31</v>
      </c>
      <c r="Q4">
        <v>46.6</v>
      </c>
      <c r="R4">
        <v>17.63</v>
      </c>
      <c r="S4">
        <v>87.37</v>
      </c>
      <c r="T4">
        <v>56.09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82.31</v>
      </c>
      <c r="J5">
        <f>BYPL_EOD!AE5+BYPL_EOD!AF5</f>
        <v>46.6</v>
      </c>
      <c r="K5">
        <f>MES_EOD!AE5+MES_EOD!AF5</f>
        <v>17.63</v>
      </c>
      <c r="L5">
        <f>NDMC_EOD!AE5+NDMC_EOD!AF5</f>
        <v>87.37</v>
      </c>
      <c r="M5">
        <f>TPDDL_EOD!AE5+TPDDL_EOD!AF5</f>
        <v>56.09</v>
      </c>
      <c r="N5">
        <f t="shared" si="0"/>
        <v>290</v>
      </c>
      <c r="O5" s="112">
        <f t="shared" si="1"/>
        <v>0</v>
      </c>
      <c r="P5">
        <v>82.31</v>
      </c>
      <c r="Q5">
        <v>46.6</v>
      </c>
      <c r="R5">
        <v>17.63</v>
      </c>
      <c r="S5">
        <v>87.37</v>
      </c>
      <c r="T5">
        <v>56.09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82.31</v>
      </c>
      <c r="J6">
        <f>BYPL_EOD!AE6+BYPL_EOD!AF6</f>
        <v>46.6</v>
      </c>
      <c r="K6">
        <f>MES_EOD!AE6+MES_EOD!AF6</f>
        <v>17.63</v>
      </c>
      <c r="L6">
        <f>NDMC_EOD!AE6+NDMC_EOD!AF6</f>
        <v>87.37</v>
      </c>
      <c r="M6">
        <f>TPDDL_EOD!AE6+TPDDL_EOD!AF6</f>
        <v>56.09</v>
      </c>
      <c r="N6">
        <f t="shared" si="0"/>
        <v>290</v>
      </c>
      <c r="O6" s="112">
        <f t="shared" si="1"/>
        <v>0</v>
      </c>
      <c r="P6">
        <v>82.31</v>
      </c>
      <c r="Q6">
        <v>46.6</v>
      </c>
      <c r="R6">
        <v>17.63</v>
      </c>
      <c r="S6">
        <v>87.37</v>
      </c>
      <c r="T6">
        <v>56.09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82.31</v>
      </c>
      <c r="J7">
        <f>BYPL_EOD!AE7+BYPL_EOD!AF7</f>
        <v>46.6</v>
      </c>
      <c r="K7">
        <f>MES_EOD!AE7+MES_EOD!AF7</f>
        <v>17.63</v>
      </c>
      <c r="L7">
        <f>NDMC_EOD!AE7+NDMC_EOD!AF7</f>
        <v>87.37</v>
      </c>
      <c r="M7">
        <f>TPDDL_EOD!AE7+TPDDL_EOD!AF7</f>
        <v>56.09</v>
      </c>
      <c r="N7">
        <f t="shared" si="0"/>
        <v>290</v>
      </c>
      <c r="O7" s="112">
        <f t="shared" si="1"/>
        <v>0</v>
      </c>
      <c r="P7">
        <v>82.31</v>
      </c>
      <c r="Q7">
        <v>46.6</v>
      </c>
      <c r="R7">
        <v>17.63</v>
      </c>
      <c r="S7">
        <v>87.37</v>
      </c>
      <c r="T7">
        <v>56.09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82.31</v>
      </c>
      <c r="J8">
        <f>BYPL_EOD!AE8+BYPL_EOD!AF8</f>
        <v>46.6</v>
      </c>
      <c r="K8">
        <f>MES_EOD!AE8+MES_EOD!AF8</f>
        <v>17.63</v>
      </c>
      <c r="L8">
        <f>NDMC_EOD!AE8+NDMC_EOD!AF8</f>
        <v>87.37</v>
      </c>
      <c r="M8">
        <f>TPDDL_EOD!AE8+TPDDL_EOD!AF8</f>
        <v>56.09</v>
      </c>
      <c r="N8">
        <f t="shared" si="0"/>
        <v>290</v>
      </c>
      <c r="O8" s="112">
        <f t="shared" si="1"/>
        <v>0</v>
      </c>
      <c r="P8">
        <v>82.31</v>
      </c>
      <c r="Q8">
        <v>46.6</v>
      </c>
      <c r="R8">
        <v>17.63</v>
      </c>
      <c r="S8">
        <v>87.37</v>
      </c>
      <c r="T8">
        <v>56.09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82.31</v>
      </c>
      <c r="J9">
        <f>BYPL_EOD!AE9+BYPL_EOD!AF9</f>
        <v>46.6</v>
      </c>
      <c r="K9">
        <f>MES_EOD!AE9+MES_EOD!AF9</f>
        <v>17.63</v>
      </c>
      <c r="L9">
        <f>NDMC_EOD!AE9+NDMC_EOD!AF9</f>
        <v>87.37</v>
      </c>
      <c r="M9">
        <f>TPDDL_EOD!AE9+TPDDL_EOD!AF9</f>
        <v>56.09</v>
      </c>
      <c r="N9">
        <f t="shared" si="0"/>
        <v>290</v>
      </c>
      <c r="O9" s="112">
        <f t="shared" si="1"/>
        <v>0</v>
      </c>
      <c r="P9">
        <v>82.31</v>
      </c>
      <c r="Q9">
        <v>46.6</v>
      </c>
      <c r="R9">
        <v>17.63</v>
      </c>
      <c r="S9">
        <v>87.37</v>
      </c>
      <c r="T9">
        <v>56.09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82.31</v>
      </c>
      <c r="J10">
        <f>BYPL_EOD!AE10+BYPL_EOD!AF10</f>
        <v>46.6</v>
      </c>
      <c r="K10">
        <f>MES_EOD!AE10+MES_EOD!AF10</f>
        <v>17.63</v>
      </c>
      <c r="L10">
        <f>NDMC_EOD!AE10+NDMC_EOD!AF10</f>
        <v>87.37</v>
      </c>
      <c r="M10">
        <f>TPDDL_EOD!AE10+TPDDL_EOD!AF10</f>
        <v>56.09</v>
      </c>
      <c r="N10">
        <f t="shared" si="0"/>
        <v>290</v>
      </c>
      <c r="O10" s="112">
        <f t="shared" si="1"/>
        <v>0</v>
      </c>
      <c r="P10">
        <v>82.31</v>
      </c>
      <c r="Q10">
        <v>46.6</v>
      </c>
      <c r="R10">
        <v>17.63</v>
      </c>
      <c r="S10">
        <v>87.37</v>
      </c>
      <c r="T10">
        <v>56.09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82.31</v>
      </c>
      <c r="J11">
        <f>BYPL_EOD!AE11+BYPL_EOD!AF11</f>
        <v>46.6</v>
      </c>
      <c r="K11">
        <f>MES_EOD!AE11+MES_EOD!AF11</f>
        <v>17.63</v>
      </c>
      <c r="L11">
        <f>NDMC_EOD!AE11+NDMC_EOD!AF11</f>
        <v>87.37</v>
      </c>
      <c r="M11">
        <f>TPDDL_EOD!AE11+TPDDL_EOD!AF11</f>
        <v>56.09</v>
      </c>
      <c r="N11">
        <f t="shared" si="0"/>
        <v>290</v>
      </c>
      <c r="O11" s="112">
        <f t="shared" si="1"/>
        <v>0</v>
      </c>
      <c r="P11">
        <v>82.31</v>
      </c>
      <c r="Q11">
        <v>46.6</v>
      </c>
      <c r="R11">
        <v>17.63</v>
      </c>
      <c r="S11">
        <v>87.37</v>
      </c>
      <c r="T11">
        <v>56.09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82.31</v>
      </c>
      <c r="J12">
        <f>BYPL_EOD!AE12+BYPL_EOD!AF12</f>
        <v>46.6</v>
      </c>
      <c r="K12">
        <f>MES_EOD!AE12+MES_EOD!AF12</f>
        <v>17.63</v>
      </c>
      <c r="L12">
        <f>NDMC_EOD!AE12+NDMC_EOD!AF12</f>
        <v>87.37</v>
      </c>
      <c r="M12">
        <f>TPDDL_EOD!AE12+TPDDL_EOD!AF12</f>
        <v>56.09</v>
      </c>
      <c r="N12">
        <f t="shared" si="0"/>
        <v>290</v>
      </c>
      <c r="O12" s="112">
        <f t="shared" si="1"/>
        <v>0</v>
      </c>
      <c r="P12">
        <v>82.31</v>
      </c>
      <c r="Q12">
        <v>46.6</v>
      </c>
      <c r="R12">
        <v>17.63</v>
      </c>
      <c r="S12">
        <v>87.37</v>
      </c>
      <c r="T12">
        <v>56.09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82.31</v>
      </c>
      <c r="J13">
        <f>BYPL_EOD!AE13+BYPL_EOD!AF13</f>
        <v>46.6</v>
      </c>
      <c r="K13">
        <f>MES_EOD!AE13+MES_EOD!AF13</f>
        <v>17.63</v>
      </c>
      <c r="L13">
        <f>NDMC_EOD!AE13+NDMC_EOD!AF13</f>
        <v>87.37</v>
      </c>
      <c r="M13">
        <f>TPDDL_EOD!AE13+TPDDL_EOD!AF13</f>
        <v>56.09</v>
      </c>
      <c r="N13">
        <f t="shared" si="0"/>
        <v>290</v>
      </c>
      <c r="O13" s="112">
        <f t="shared" si="1"/>
        <v>0</v>
      </c>
      <c r="P13">
        <v>82.31</v>
      </c>
      <c r="Q13">
        <v>46.6</v>
      </c>
      <c r="R13">
        <v>17.63</v>
      </c>
      <c r="S13">
        <v>87.37</v>
      </c>
      <c r="T13">
        <v>56.09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82.31</v>
      </c>
      <c r="J14">
        <f>BYPL_EOD!AE14+BYPL_EOD!AF14</f>
        <v>46.6</v>
      </c>
      <c r="K14">
        <f>MES_EOD!AE14+MES_EOD!AF14</f>
        <v>17.63</v>
      </c>
      <c r="L14">
        <f>NDMC_EOD!AE14+NDMC_EOD!AF14</f>
        <v>87.37</v>
      </c>
      <c r="M14">
        <f>TPDDL_EOD!AE14+TPDDL_EOD!AF14</f>
        <v>56.09</v>
      </c>
      <c r="N14">
        <f t="shared" si="0"/>
        <v>290</v>
      </c>
      <c r="O14" s="112">
        <f t="shared" si="1"/>
        <v>0</v>
      </c>
      <c r="P14">
        <v>82.31</v>
      </c>
      <c r="Q14">
        <v>46.6</v>
      </c>
      <c r="R14">
        <v>17.63</v>
      </c>
      <c r="S14">
        <v>87.37</v>
      </c>
      <c r="T14">
        <v>56.09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82.31</v>
      </c>
      <c r="J15">
        <f>BYPL_EOD!AE15+BYPL_EOD!AF15</f>
        <v>46.6</v>
      </c>
      <c r="K15">
        <f>MES_EOD!AE15+MES_EOD!AF15</f>
        <v>17.63</v>
      </c>
      <c r="L15">
        <f>NDMC_EOD!AE15+NDMC_EOD!AF15</f>
        <v>87.37</v>
      </c>
      <c r="M15">
        <f>TPDDL_EOD!AE15+TPDDL_EOD!AF15</f>
        <v>56.09</v>
      </c>
      <c r="N15">
        <f t="shared" si="0"/>
        <v>290</v>
      </c>
      <c r="O15" s="112">
        <f t="shared" si="1"/>
        <v>0</v>
      </c>
      <c r="P15">
        <v>82.31</v>
      </c>
      <c r="Q15">
        <v>46.6</v>
      </c>
      <c r="R15">
        <v>17.63</v>
      </c>
      <c r="S15">
        <v>87.37</v>
      </c>
      <c r="T15">
        <v>56.09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82.31</v>
      </c>
      <c r="J16">
        <f>BYPL_EOD!AE16+BYPL_EOD!AF16</f>
        <v>46.6</v>
      </c>
      <c r="K16">
        <f>MES_EOD!AE16+MES_EOD!AF16</f>
        <v>17.63</v>
      </c>
      <c r="L16">
        <f>NDMC_EOD!AE16+NDMC_EOD!AF16</f>
        <v>87.37</v>
      </c>
      <c r="M16">
        <f>TPDDL_EOD!AE16+TPDDL_EOD!AF16</f>
        <v>56.09</v>
      </c>
      <c r="N16">
        <f t="shared" si="0"/>
        <v>290</v>
      </c>
      <c r="O16" s="112">
        <f t="shared" si="1"/>
        <v>0</v>
      </c>
      <c r="P16">
        <v>82.31</v>
      </c>
      <c r="Q16">
        <v>46.6</v>
      </c>
      <c r="R16">
        <v>17.63</v>
      </c>
      <c r="S16">
        <v>87.37</v>
      </c>
      <c r="T16">
        <v>56.09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82.31</v>
      </c>
      <c r="J17">
        <f>BYPL_EOD!AE17+BYPL_EOD!AF17</f>
        <v>46.6</v>
      </c>
      <c r="K17">
        <f>MES_EOD!AE17+MES_EOD!AF17</f>
        <v>17.63</v>
      </c>
      <c r="L17">
        <f>NDMC_EOD!AE17+NDMC_EOD!AF17</f>
        <v>87.37</v>
      </c>
      <c r="M17">
        <f>TPDDL_EOD!AE17+TPDDL_EOD!AF17</f>
        <v>56.09</v>
      </c>
      <c r="N17">
        <f t="shared" si="0"/>
        <v>290</v>
      </c>
      <c r="O17" s="112">
        <f t="shared" si="1"/>
        <v>0</v>
      </c>
      <c r="P17">
        <v>82.31</v>
      </c>
      <c r="Q17">
        <v>46.6</v>
      </c>
      <c r="R17">
        <v>17.63</v>
      </c>
      <c r="S17">
        <v>87.37</v>
      </c>
      <c r="T17">
        <v>56.09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82.31</v>
      </c>
      <c r="J18">
        <f>BYPL_EOD!AE18+BYPL_EOD!AF18</f>
        <v>46.6</v>
      </c>
      <c r="K18">
        <f>MES_EOD!AE18+MES_EOD!AF18</f>
        <v>17.63</v>
      </c>
      <c r="L18">
        <f>NDMC_EOD!AE18+NDMC_EOD!AF18</f>
        <v>87.37</v>
      </c>
      <c r="M18">
        <f>TPDDL_EOD!AE18+TPDDL_EOD!AF18</f>
        <v>56.09</v>
      </c>
      <c r="N18">
        <f t="shared" si="0"/>
        <v>290</v>
      </c>
      <c r="O18" s="112">
        <f t="shared" si="1"/>
        <v>0</v>
      </c>
      <c r="P18">
        <v>82.31</v>
      </c>
      <c r="Q18">
        <v>46.6</v>
      </c>
      <c r="R18">
        <v>17.63</v>
      </c>
      <c r="S18">
        <v>87.37</v>
      </c>
      <c r="T18">
        <v>56.09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82.31</v>
      </c>
      <c r="J19">
        <f>BYPL_EOD!AE19+BYPL_EOD!AF19</f>
        <v>46.6</v>
      </c>
      <c r="K19">
        <f>MES_EOD!AE19+MES_EOD!AF19</f>
        <v>17.63</v>
      </c>
      <c r="L19">
        <f>NDMC_EOD!AE19+NDMC_EOD!AF19</f>
        <v>87.37</v>
      </c>
      <c r="M19">
        <f>TPDDL_EOD!AE19+TPDDL_EOD!AF19</f>
        <v>56.09</v>
      </c>
      <c r="N19">
        <f t="shared" si="0"/>
        <v>290</v>
      </c>
      <c r="O19" s="112">
        <f t="shared" si="1"/>
        <v>0</v>
      </c>
      <c r="P19">
        <v>82.31</v>
      </c>
      <c r="Q19">
        <v>46.6</v>
      </c>
      <c r="R19">
        <v>17.63</v>
      </c>
      <c r="S19">
        <v>87.37</v>
      </c>
      <c r="T19">
        <v>56.09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82.31</v>
      </c>
      <c r="J20">
        <f>BYPL_EOD!AE20+BYPL_EOD!AF20</f>
        <v>46.6</v>
      </c>
      <c r="K20">
        <f>MES_EOD!AE20+MES_EOD!AF20</f>
        <v>17.63</v>
      </c>
      <c r="L20">
        <f>NDMC_EOD!AE20+NDMC_EOD!AF20</f>
        <v>87.37</v>
      </c>
      <c r="M20">
        <f>TPDDL_EOD!AE20+TPDDL_EOD!AF20</f>
        <v>56.09</v>
      </c>
      <c r="N20">
        <f t="shared" si="0"/>
        <v>290</v>
      </c>
      <c r="O20" s="112">
        <f t="shared" si="1"/>
        <v>0</v>
      </c>
      <c r="P20">
        <v>82.31</v>
      </c>
      <c r="Q20">
        <v>46.6</v>
      </c>
      <c r="R20">
        <v>17.63</v>
      </c>
      <c r="S20">
        <v>87.37</v>
      </c>
      <c r="T20">
        <v>56.09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82.31</v>
      </c>
      <c r="J21">
        <f>BYPL_EOD!AE21+BYPL_EOD!AF21</f>
        <v>46.6</v>
      </c>
      <c r="K21">
        <f>MES_EOD!AE21+MES_EOD!AF21</f>
        <v>17.63</v>
      </c>
      <c r="L21">
        <f>NDMC_EOD!AE21+NDMC_EOD!AF21</f>
        <v>87.37</v>
      </c>
      <c r="M21">
        <f>TPDDL_EOD!AE21+TPDDL_EOD!AF21</f>
        <v>56.09</v>
      </c>
      <c r="N21">
        <f t="shared" si="0"/>
        <v>290</v>
      </c>
      <c r="O21" s="112">
        <f t="shared" si="1"/>
        <v>0</v>
      </c>
      <c r="P21">
        <v>82.31</v>
      </c>
      <c r="Q21">
        <v>46.6</v>
      </c>
      <c r="R21">
        <v>17.63</v>
      </c>
      <c r="S21">
        <v>87.37</v>
      </c>
      <c r="T21">
        <v>56.09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82.31</v>
      </c>
      <c r="J22">
        <f>BYPL_EOD!AE22+BYPL_EOD!AF22</f>
        <v>46.6</v>
      </c>
      <c r="K22">
        <f>MES_EOD!AE22+MES_EOD!AF22</f>
        <v>17.63</v>
      </c>
      <c r="L22">
        <f>NDMC_EOD!AE22+NDMC_EOD!AF22</f>
        <v>87.37</v>
      </c>
      <c r="M22">
        <f>TPDDL_EOD!AE22+TPDDL_EOD!AF22</f>
        <v>56.09</v>
      </c>
      <c r="N22">
        <f t="shared" si="0"/>
        <v>290</v>
      </c>
      <c r="O22" s="112">
        <f t="shared" si="1"/>
        <v>0</v>
      </c>
      <c r="P22">
        <v>82.31</v>
      </c>
      <c r="Q22">
        <v>46.6</v>
      </c>
      <c r="R22">
        <v>17.63</v>
      </c>
      <c r="S22">
        <v>87.37</v>
      </c>
      <c r="T22">
        <v>56.09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82.31</v>
      </c>
      <c r="J23">
        <f>BYPL_EOD!AE23+BYPL_EOD!AF23</f>
        <v>46.6</v>
      </c>
      <c r="K23">
        <f>MES_EOD!AE23+MES_EOD!AF23</f>
        <v>17.63</v>
      </c>
      <c r="L23">
        <f>NDMC_EOD!AE23+NDMC_EOD!AF23</f>
        <v>87.37</v>
      </c>
      <c r="M23">
        <f>TPDDL_EOD!AE23+TPDDL_EOD!AF23</f>
        <v>56.09</v>
      </c>
      <c r="N23">
        <f t="shared" si="0"/>
        <v>290</v>
      </c>
      <c r="O23" s="112">
        <f t="shared" si="1"/>
        <v>0</v>
      </c>
      <c r="P23">
        <v>82.31</v>
      </c>
      <c r="Q23">
        <v>46.6</v>
      </c>
      <c r="R23">
        <v>17.63</v>
      </c>
      <c r="S23">
        <v>87.37</v>
      </c>
      <c r="T23">
        <v>56.09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82.31</v>
      </c>
      <c r="J24">
        <f>BYPL_EOD!AE24+BYPL_EOD!AF24</f>
        <v>46.6</v>
      </c>
      <c r="K24">
        <f>MES_EOD!AE24+MES_EOD!AF24</f>
        <v>17.63</v>
      </c>
      <c r="L24">
        <f>NDMC_EOD!AE24+NDMC_EOD!AF24</f>
        <v>87.37</v>
      </c>
      <c r="M24">
        <f>TPDDL_EOD!AE24+TPDDL_EOD!AF24</f>
        <v>56.09</v>
      </c>
      <c r="N24">
        <f t="shared" si="0"/>
        <v>290</v>
      </c>
      <c r="O24" s="112">
        <f t="shared" si="1"/>
        <v>0</v>
      </c>
      <c r="P24">
        <v>82.31</v>
      </c>
      <c r="Q24">
        <v>46.6</v>
      </c>
      <c r="R24">
        <v>17.63</v>
      </c>
      <c r="S24">
        <v>87.37</v>
      </c>
      <c r="T24">
        <v>56.09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82.31</v>
      </c>
      <c r="J25">
        <f>BYPL_EOD!AE25+BYPL_EOD!AF25</f>
        <v>46.6</v>
      </c>
      <c r="K25">
        <f>MES_EOD!AE25+MES_EOD!AF25</f>
        <v>17.63</v>
      </c>
      <c r="L25">
        <f>NDMC_EOD!AE25+NDMC_EOD!AF25</f>
        <v>87.37</v>
      </c>
      <c r="M25">
        <f>TPDDL_EOD!AE25+TPDDL_EOD!AF25</f>
        <v>56.09</v>
      </c>
      <c r="N25">
        <f t="shared" si="0"/>
        <v>290</v>
      </c>
      <c r="O25" s="112">
        <f t="shared" si="1"/>
        <v>0</v>
      </c>
      <c r="P25">
        <v>82.31</v>
      </c>
      <c r="Q25">
        <v>46.6</v>
      </c>
      <c r="R25">
        <v>17.63</v>
      </c>
      <c r="S25">
        <v>87.37</v>
      </c>
      <c r="T25">
        <v>56.09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82.31</v>
      </c>
      <c r="J26">
        <f>BYPL_EOD!AE26+BYPL_EOD!AF26</f>
        <v>46.6</v>
      </c>
      <c r="K26">
        <f>MES_EOD!AE26+MES_EOD!AF26</f>
        <v>17.63</v>
      </c>
      <c r="L26">
        <f>NDMC_EOD!AE26+NDMC_EOD!AF26</f>
        <v>87.37</v>
      </c>
      <c r="M26">
        <f>TPDDL_EOD!AE26+TPDDL_EOD!AF26</f>
        <v>56.09</v>
      </c>
      <c r="N26">
        <f t="shared" si="0"/>
        <v>290</v>
      </c>
      <c r="O26" s="112">
        <f t="shared" si="1"/>
        <v>0</v>
      </c>
      <c r="P26">
        <v>82.31</v>
      </c>
      <c r="Q26">
        <v>46.6</v>
      </c>
      <c r="R26">
        <v>17.63</v>
      </c>
      <c r="S26">
        <v>87.37</v>
      </c>
      <c r="T26">
        <v>56.09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82.31</v>
      </c>
      <c r="J27">
        <f>BYPL_EOD!AE27+BYPL_EOD!AF27</f>
        <v>46.6</v>
      </c>
      <c r="K27">
        <f>MES_EOD!AE27+MES_EOD!AF27</f>
        <v>17.63</v>
      </c>
      <c r="L27">
        <f>NDMC_EOD!AE27+NDMC_EOD!AF27</f>
        <v>87.37</v>
      </c>
      <c r="M27">
        <f>TPDDL_EOD!AE27+TPDDL_EOD!AF27</f>
        <v>56.09</v>
      </c>
      <c r="N27">
        <f t="shared" si="0"/>
        <v>290</v>
      </c>
      <c r="O27" s="112">
        <f t="shared" si="1"/>
        <v>0</v>
      </c>
      <c r="P27">
        <v>82.31</v>
      </c>
      <c r="Q27">
        <v>46.6</v>
      </c>
      <c r="R27">
        <v>17.63</v>
      </c>
      <c r="S27">
        <v>87.37</v>
      </c>
      <c r="T27">
        <v>56.09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82.31</v>
      </c>
      <c r="J28">
        <f>BYPL_EOD!AE28+BYPL_EOD!AF28</f>
        <v>46.6</v>
      </c>
      <c r="K28">
        <f>MES_EOD!AE28+MES_EOD!AF28</f>
        <v>17.63</v>
      </c>
      <c r="L28">
        <f>NDMC_EOD!AE28+NDMC_EOD!AF28</f>
        <v>87.37</v>
      </c>
      <c r="M28">
        <f>TPDDL_EOD!AE28+TPDDL_EOD!AF28</f>
        <v>56.09</v>
      </c>
      <c r="N28">
        <f t="shared" si="0"/>
        <v>290</v>
      </c>
      <c r="O28" s="112">
        <f t="shared" si="1"/>
        <v>0</v>
      </c>
      <c r="P28">
        <v>82.31</v>
      </c>
      <c r="Q28">
        <v>46.6</v>
      </c>
      <c r="R28">
        <v>17.63</v>
      </c>
      <c r="S28">
        <v>87.37</v>
      </c>
      <c r="T28">
        <v>56.09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82.31</v>
      </c>
      <c r="J29">
        <f>BYPL_EOD!AE29+BYPL_EOD!AF29</f>
        <v>46.6</v>
      </c>
      <c r="K29">
        <f>MES_EOD!AE29+MES_EOD!AF29</f>
        <v>17.63</v>
      </c>
      <c r="L29">
        <f>NDMC_EOD!AE29+NDMC_EOD!AF29</f>
        <v>87.37</v>
      </c>
      <c r="M29">
        <f>TPDDL_EOD!AE29+TPDDL_EOD!AF29</f>
        <v>56.09</v>
      </c>
      <c r="N29">
        <f t="shared" si="0"/>
        <v>290</v>
      </c>
      <c r="O29" s="112">
        <f t="shared" si="1"/>
        <v>0</v>
      </c>
      <c r="P29">
        <v>82.31</v>
      </c>
      <c r="Q29">
        <v>46.6</v>
      </c>
      <c r="R29">
        <v>17.63</v>
      </c>
      <c r="S29">
        <v>87.37</v>
      </c>
      <c r="T29">
        <v>56.09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82.31</v>
      </c>
      <c r="J30">
        <f>BYPL_EOD!AE30+BYPL_EOD!AF30</f>
        <v>46.6</v>
      </c>
      <c r="K30">
        <f>MES_EOD!AE30+MES_EOD!AF30</f>
        <v>17.63</v>
      </c>
      <c r="L30">
        <f>NDMC_EOD!AE30+NDMC_EOD!AF30</f>
        <v>87.37</v>
      </c>
      <c r="M30">
        <f>TPDDL_EOD!AE30+TPDDL_EOD!AF30</f>
        <v>56.09</v>
      </c>
      <c r="N30">
        <f t="shared" si="0"/>
        <v>290</v>
      </c>
      <c r="O30" s="112">
        <f t="shared" si="1"/>
        <v>0</v>
      </c>
      <c r="P30">
        <v>82.31</v>
      </c>
      <c r="Q30">
        <v>46.6</v>
      </c>
      <c r="R30">
        <v>17.63</v>
      </c>
      <c r="S30">
        <v>87.37</v>
      </c>
      <c r="T30">
        <v>56.09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82.31</v>
      </c>
      <c r="J31">
        <f>BYPL_EOD!AE31+BYPL_EOD!AF31</f>
        <v>46.6</v>
      </c>
      <c r="K31">
        <f>MES_EOD!AE31+MES_EOD!AF31</f>
        <v>17.63</v>
      </c>
      <c r="L31">
        <f>NDMC_EOD!AE31+NDMC_EOD!AF31</f>
        <v>87.37</v>
      </c>
      <c r="M31">
        <f>TPDDL_EOD!AE31+TPDDL_EOD!AF31</f>
        <v>56.09</v>
      </c>
      <c r="N31">
        <f t="shared" si="0"/>
        <v>290</v>
      </c>
      <c r="O31" s="112">
        <f t="shared" si="1"/>
        <v>0</v>
      </c>
      <c r="P31">
        <v>82.31</v>
      </c>
      <c r="Q31">
        <v>46.6</v>
      </c>
      <c r="R31">
        <v>17.63</v>
      </c>
      <c r="S31">
        <v>87.37</v>
      </c>
      <c r="T31">
        <v>56.09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82.31</v>
      </c>
      <c r="J32">
        <f>BYPL_EOD!AE32+BYPL_EOD!AF32</f>
        <v>46.6</v>
      </c>
      <c r="K32">
        <f>MES_EOD!AE32+MES_EOD!AF32</f>
        <v>17.63</v>
      </c>
      <c r="L32">
        <f>NDMC_EOD!AE32+NDMC_EOD!AF32</f>
        <v>87.37</v>
      </c>
      <c r="M32">
        <f>TPDDL_EOD!AE32+TPDDL_EOD!AF32</f>
        <v>56.09</v>
      </c>
      <c r="N32">
        <f t="shared" si="0"/>
        <v>290</v>
      </c>
      <c r="O32" s="112">
        <f t="shared" si="1"/>
        <v>0</v>
      </c>
      <c r="P32">
        <v>82.31</v>
      </c>
      <c r="Q32">
        <v>46.6</v>
      </c>
      <c r="R32">
        <v>17.63</v>
      </c>
      <c r="S32">
        <v>87.37</v>
      </c>
      <c r="T32">
        <v>56.09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82.31</v>
      </c>
      <c r="J33">
        <f>BYPL_EOD!AE33+BYPL_EOD!AF33</f>
        <v>46.6</v>
      </c>
      <c r="K33">
        <f>MES_EOD!AE33+MES_EOD!AF33</f>
        <v>17.63</v>
      </c>
      <c r="L33">
        <f>NDMC_EOD!AE33+NDMC_EOD!AF33</f>
        <v>87.37</v>
      </c>
      <c r="M33">
        <f>TPDDL_EOD!AE33+TPDDL_EOD!AF33</f>
        <v>56.09</v>
      </c>
      <c r="N33">
        <f t="shared" si="0"/>
        <v>290</v>
      </c>
      <c r="O33" s="112">
        <f t="shared" si="1"/>
        <v>0</v>
      </c>
      <c r="P33">
        <v>82.31</v>
      </c>
      <c r="Q33">
        <v>46.6</v>
      </c>
      <c r="R33">
        <v>17.63</v>
      </c>
      <c r="S33">
        <v>87.37</v>
      </c>
      <c r="T33">
        <v>56.09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82.31</v>
      </c>
      <c r="J34">
        <f>BYPL_EOD!AE34+BYPL_EOD!AF34</f>
        <v>46.6</v>
      </c>
      <c r="K34">
        <f>MES_EOD!AE34+MES_EOD!AF34</f>
        <v>17.63</v>
      </c>
      <c r="L34">
        <f>NDMC_EOD!AE34+NDMC_EOD!AF34</f>
        <v>87.37</v>
      </c>
      <c r="M34">
        <f>TPDDL_EOD!AE34+TPDDL_EOD!AF34</f>
        <v>56.09</v>
      </c>
      <c r="N34">
        <f t="shared" si="0"/>
        <v>290</v>
      </c>
      <c r="O34" s="112">
        <f t="shared" si="1"/>
        <v>0</v>
      </c>
      <c r="P34">
        <v>82.31</v>
      </c>
      <c r="Q34">
        <v>46.6</v>
      </c>
      <c r="R34">
        <v>17.63</v>
      </c>
      <c r="S34">
        <v>87.37</v>
      </c>
      <c r="T34">
        <v>56.09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82.31</v>
      </c>
      <c r="J53">
        <f>BYPL_EOD!AE53+BYPL_EOD!AF53</f>
        <v>46.6</v>
      </c>
      <c r="K53">
        <f>MES_EOD!AE53+MES_EOD!AF53</f>
        <v>17.63</v>
      </c>
      <c r="L53">
        <f>NDMC_EOD!AE53+NDMC_EOD!AF53</f>
        <v>87.37</v>
      </c>
      <c r="M53">
        <f>TPDDL_EOD!AE53+TPDDL_EOD!AF53</f>
        <v>56.09</v>
      </c>
      <c r="N53">
        <f t="shared" si="0"/>
        <v>290</v>
      </c>
      <c r="O53" s="112">
        <f t="shared" si="1"/>
        <v>0</v>
      </c>
      <c r="P53">
        <v>82.31</v>
      </c>
      <c r="Q53">
        <v>46.6</v>
      </c>
      <c r="R53">
        <v>17.63</v>
      </c>
      <c r="S53">
        <v>87.37</v>
      </c>
      <c r="T53">
        <v>56.09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82.31</v>
      </c>
      <c r="J54">
        <f>BYPL_EOD!AE54+BYPL_EOD!AF54</f>
        <v>46.6</v>
      </c>
      <c r="K54">
        <f>MES_EOD!AE54+MES_EOD!AF54</f>
        <v>17.63</v>
      </c>
      <c r="L54">
        <f>NDMC_EOD!AE54+NDMC_EOD!AF54</f>
        <v>87.37</v>
      </c>
      <c r="M54">
        <f>TPDDL_EOD!AE54+TPDDL_EOD!AF54</f>
        <v>56.09</v>
      </c>
      <c r="N54">
        <f t="shared" si="0"/>
        <v>290</v>
      </c>
      <c r="O54" s="112">
        <f t="shared" si="1"/>
        <v>0</v>
      </c>
      <c r="P54">
        <v>82.31</v>
      </c>
      <c r="Q54">
        <v>46.6</v>
      </c>
      <c r="R54">
        <v>17.63</v>
      </c>
      <c r="S54">
        <v>87.37</v>
      </c>
      <c r="T54">
        <v>56.09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82.26</v>
      </c>
      <c r="J69">
        <f>BYPL_EOD!AE69+BYPL_EOD!AF69</f>
        <v>46.73</v>
      </c>
      <c r="K69">
        <f>MES_EOD!AE69+MES_EOD!AF69</f>
        <v>17.62</v>
      </c>
      <c r="L69">
        <f>NDMC_EOD!AE69+NDMC_EOD!AF69</f>
        <v>87.32</v>
      </c>
      <c r="M69">
        <f>TPDDL_EOD!AE69+TPDDL_EOD!AF69</f>
        <v>56.06</v>
      </c>
      <c r="N69">
        <f t="shared" si="6"/>
        <v>289.99</v>
      </c>
      <c r="O69" s="112">
        <f t="shared" si="7"/>
        <v>9.9999999999909051E-3</v>
      </c>
      <c r="P69">
        <v>82.26</v>
      </c>
      <c r="Q69">
        <v>46.73</v>
      </c>
      <c r="R69">
        <v>17.62</v>
      </c>
      <c r="S69">
        <v>87.329999999999984</v>
      </c>
      <c r="T69">
        <v>56.06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82.26</v>
      </c>
      <c r="J70">
        <f>BYPL_EOD!AE70+BYPL_EOD!AF70</f>
        <v>46.73</v>
      </c>
      <c r="K70">
        <f>MES_EOD!AE70+MES_EOD!AF70</f>
        <v>17.62</v>
      </c>
      <c r="L70">
        <f>NDMC_EOD!AE70+NDMC_EOD!AF70</f>
        <v>87.32</v>
      </c>
      <c r="M70">
        <f>TPDDL_EOD!AE70+TPDDL_EOD!AF70</f>
        <v>56.06</v>
      </c>
      <c r="N70">
        <f t="shared" si="6"/>
        <v>289.99</v>
      </c>
      <c r="O70" s="112">
        <f t="shared" si="7"/>
        <v>9.9999999999909051E-3</v>
      </c>
      <c r="P70">
        <v>82.26</v>
      </c>
      <c r="Q70">
        <v>46.73</v>
      </c>
      <c r="R70">
        <v>17.62</v>
      </c>
      <c r="S70">
        <v>87.329999999999984</v>
      </c>
      <c r="T70">
        <v>56.06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82.31</v>
      </c>
      <c r="J93">
        <f>BYPL_EOD!AE93+BYPL_EOD!AF93</f>
        <v>46.6</v>
      </c>
      <c r="K93">
        <f>MES_EOD!AE93+MES_EOD!AF93</f>
        <v>17.63</v>
      </c>
      <c r="L93">
        <f>NDMC_EOD!AE93+NDMC_EOD!AF93</f>
        <v>87.37</v>
      </c>
      <c r="M93">
        <f>TPDDL_EOD!AE93+TPDDL_EOD!AF93</f>
        <v>56.09</v>
      </c>
      <c r="N93">
        <f t="shared" si="6"/>
        <v>290</v>
      </c>
      <c r="O93" s="112">
        <f t="shared" si="7"/>
        <v>0</v>
      </c>
      <c r="P93">
        <v>82.31</v>
      </c>
      <c r="Q93">
        <v>46.6</v>
      </c>
      <c r="R93">
        <v>17.63</v>
      </c>
      <c r="S93">
        <v>87.37</v>
      </c>
      <c r="T93">
        <v>56.09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82.31</v>
      </c>
      <c r="J94">
        <f>BYPL_EOD!AE94+BYPL_EOD!AF94</f>
        <v>46.6</v>
      </c>
      <c r="K94">
        <f>MES_EOD!AE94+MES_EOD!AF94</f>
        <v>17.63</v>
      </c>
      <c r="L94">
        <f>NDMC_EOD!AE94+NDMC_EOD!AF94</f>
        <v>87.37</v>
      </c>
      <c r="M94">
        <f>TPDDL_EOD!AE94+TPDDL_EOD!AF94</f>
        <v>56.09</v>
      </c>
      <c r="N94">
        <f t="shared" si="6"/>
        <v>290</v>
      </c>
      <c r="O94" s="112">
        <f t="shared" si="7"/>
        <v>0</v>
      </c>
      <c r="P94">
        <v>82.31</v>
      </c>
      <c r="Q94">
        <v>46.6</v>
      </c>
      <c r="R94">
        <v>17.63</v>
      </c>
      <c r="S94">
        <v>87.37</v>
      </c>
      <c r="T94">
        <v>56.09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82.31</v>
      </c>
      <c r="J95">
        <f>BYPL_EOD!AE95+BYPL_EOD!AF95</f>
        <v>46.6</v>
      </c>
      <c r="K95">
        <f>MES_EOD!AE95+MES_EOD!AF95</f>
        <v>17.63</v>
      </c>
      <c r="L95">
        <f>NDMC_EOD!AE95+NDMC_EOD!AF95</f>
        <v>87.37</v>
      </c>
      <c r="M95">
        <f>TPDDL_EOD!AE95+TPDDL_EOD!AF95</f>
        <v>56.09</v>
      </c>
      <c r="N95">
        <f t="shared" si="6"/>
        <v>290</v>
      </c>
      <c r="O95" s="112">
        <f t="shared" si="7"/>
        <v>0</v>
      </c>
      <c r="P95">
        <v>82.31</v>
      </c>
      <c r="Q95">
        <v>46.6</v>
      </c>
      <c r="R95">
        <v>17.63</v>
      </c>
      <c r="S95">
        <v>87.37</v>
      </c>
      <c r="T95">
        <v>56.09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82.31</v>
      </c>
      <c r="J96">
        <f>BYPL_EOD!AE96+BYPL_EOD!AF96</f>
        <v>46.6</v>
      </c>
      <c r="K96">
        <f>MES_EOD!AE96+MES_EOD!AF96</f>
        <v>17.63</v>
      </c>
      <c r="L96">
        <f>NDMC_EOD!AE96+NDMC_EOD!AF96</f>
        <v>87.37</v>
      </c>
      <c r="M96">
        <f>TPDDL_EOD!AE96+TPDDL_EOD!AF96</f>
        <v>56.09</v>
      </c>
      <c r="N96">
        <f t="shared" si="6"/>
        <v>290</v>
      </c>
      <c r="O96" s="112">
        <f t="shared" si="7"/>
        <v>0</v>
      </c>
      <c r="P96">
        <v>82.31</v>
      </c>
      <c r="Q96">
        <v>46.6</v>
      </c>
      <c r="R96">
        <v>17.63</v>
      </c>
      <c r="S96">
        <v>87.37</v>
      </c>
      <c r="T96">
        <v>56.09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82.31</v>
      </c>
      <c r="J97">
        <f>BYPL_EOD!AE97+BYPL_EOD!AF97</f>
        <v>46.6</v>
      </c>
      <c r="K97">
        <f>MES_EOD!AE97+MES_EOD!AF97</f>
        <v>17.63</v>
      </c>
      <c r="L97">
        <f>NDMC_EOD!AE97+NDMC_EOD!AF97</f>
        <v>87.37</v>
      </c>
      <c r="M97">
        <f>TPDDL_EOD!AE97+TPDDL_EOD!AF97</f>
        <v>56.09</v>
      </c>
      <c r="N97">
        <f t="shared" si="6"/>
        <v>290</v>
      </c>
      <c r="O97" s="112">
        <f t="shared" si="7"/>
        <v>0</v>
      </c>
      <c r="P97">
        <v>82.31</v>
      </c>
      <c r="Q97">
        <v>46.6</v>
      </c>
      <c r="R97">
        <v>17.63</v>
      </c>
      <c r="S97">
        <v>87.37</v>
      </c>
      <c r="T97">
        <v>56.09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82.31</v>
      </c>
      <c r="J98">
        <f>BYPL_EOD!AE98+BYPL_EOD!AF98</f>
        <v>46.6</v>
      </c>
      <c r="K98">
        <f>MES_EOD!AE98+MES_EOD!AF98</f>
        <v>17.63</v>
      </c>
      <c r="L98">
        <f>NDMC_EOD!AE98+NDMC_EOD!AF98</f>
        <v>87.37</v>
      </c>
      <c r="M98">
        <f>TPDDL_EOD!AE98+TPDDL_EOD!AF98</f>
        <v>56.09</v>
      </c>
      <c r="N98">
        <f t="shared" si="6"/>
        <v>290</v>
      </c>
      <c r="O98" s="112">
        <f t="shared" si="7"/>
        <v>0</v>
      </c>
      <c r="P98">
        <v>82.31</v>
      </c>
      <c r="Q98">
        <v>46.6</v>
      </c>
      <c r="R98">
        <v>17.63</v>
      </c>
      <c r="S98">
        <v>87.37</v>
      </c>
      <c r="T98">
        <v>56.09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1.9754150000000041</v>
      </c>
      <c r="J99" s="114">
        <f t="shared" si="12"/>
        <v>1.1184649999999994</v>
      </c>
      <c r="K99" s="114">
        <f t="shared" si="12"/>
        <v>0.42311500000000085</v>
      </c>
      <c r="L99" s="114">
        <f t="shared" si="12"/>
        <v>2.0968549999999984</v>
      </c>
      <c r="M99" s="114">
        <f t="shared" si="12"/>
        <v>1.3461450000000017</v>
      </c>
      <c r="N99" s="114">
        <f t="shared" si="12"/>
        <v>6.959995000000001</v>
      </c>
      <c r="O99" s="114">
        <f t="shared" si="12"/>
        <v>4.9999999999954527E-6</v>
      </c>
      <c r="P99" s="114">
        <f t="shared" si="12"/>
        <v>1.9754150000000041</v>
      </c>
      <c r="Q99" s="114">
        <f t="shared" si="12"/>
        <v>1.1184649999999994</v>
      </c>
      <c r="R99" s="114">
        <f t="shared" si="12"/>
        <v>0.42311500000000085</v>
      </c>
      <c r="S99" s="114">
        <f t="shared" si="12"/>
        <v>2.0968599999999982</v>
      </c>
      <c r="T99" s="114">
        <f t="shared" si="12"/>
        <v>1.3461450000000017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14.05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10.039999999999999</v>
      </c>
      <c r="N3">
        <f t="shared" ref="N3:N66" si="0">SUM(I3:M3)</f>
        <v>34.17</v>
      </c>
      <c r="O3" s="112">
        <f t="shared" ref="O3:O66" si="1">G3-N3</f>
        <v>0.42999999999999972</v>
      </c>
      <c r="P3">
        <v>14.226807140766756</v>
      </c>
      <c r="Q3">
        <v>8.1006731050629206</v>
      </c>
      <c r="R3">
        <v>0</v>
      </c>
      <c r="S3">
        <v>2.1061750073163594</v>
      </c>
      <c r="T3">
        <v>10.166344746853964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14.05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10.039999999999999</v>
      </c>
      <c r="N4">
        <f t="shared" si="0"/>
        <v>34.17</v>
      </c>
      <c r="O4" s="112">
        <f t="shared" si="1"/>
        <v>0.42999999999999972</v>
      </c>
      <c r="P4">
        <v>14.226807140766756</v>
      </c>
      <c r="Q4">
        <v>8.1006731050629206</v>
      </c>
      <c r="R4">
        <v>0</v>
      </c>
      <c r="S4">
        <v>2.1061750073163594</v>
      </c>
      <c r="T4">
        <v>10.166344746853964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14.05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10.039999999999999</v>
      </c>
      <c r="N5">
        <f t="shared" si="0"/>
        <v>34.17</v>
      </c>
      <c r="O5" s="112">
        <f t="shared" si="1"/>
        <v>0.42999999999999972</v>
      </c>
      <c r="P5">
        <v>14.226807140766756</v>
      </c>
      <c r="Q5">
        <v>8.1006731050629206</v>
      </c>
      <c r="R5">
        <v>0</v>
      </c>
      <c r="S5">
        <v>2.1061750073163594</v>
      </c>
      <c r="T5">
        <v>10.166344746853964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14.05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10.039999999999999</v>
      </c>
      <c r="N6">
        <f t="shared" si="0"/>
        <v>34.17</v>
      </c>
      <c r="O6" s="112">
        <f t="shared" si="1"/>
        <v>0.42999999999999972</v>
      </c>
      <c r="P6">
        <v>14.226807140766756</v>
      </c>
      <c r="Q6">
        <v>8.1006731050629206</v>
      </c>
      <c r="R6">
        <v>0</v>
      </c>
      <c r="S6">
        <v>2.1061750073163594</v>
      </c>
      <c r="T6">
        <v>10.166344746853964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0.42999999999999972</v>
      </c>
      <c r="P7">
        <v>14.226807140766756</v>
      </c>
      <c r="Q7">
        <v>8.1006731050629206</v>
      </c>
      <c r="R7">
        <v>0</v>
      </c>
      <c r="S7">
        <v>2.1061750073163594</v>
      </c>
      <c r="T7">
        <v>10.166344746853964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0.42999999999999972</v>
      </c>
      <c r="P8">
        <v>14.226807140766756</v>
      </c>
      <c r="Q8">
        <v>8.1006731050629206</v>
      </c>
      <c r="R8">
        <v>0</v>
      </c>
      <c r="S8">
        <v>2.1061750073163594</v>
      </c>
      <c r="T8">
        <v>10.166344746853964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14.05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10.039999999999999</v>
      </c>
      <c r="N10">
        <f t="shared" si="0"/>
        <v>34.17</v>
      </c>
      <c r="O10" s="112">
        <f t="shared" si="1"/>
        <v>0.42999999999999972</v>
      </c>
      <c r="P10">
        <v>14.226807140766756</v>
      </c>
      <c r="Q10">
        <v>8.1006731050629206</v>
      </c>
      <c r="R10">
        <v>0</v>
      </c>
      <c r="S10">
        <v>2.1061750073163594</v>
      </c>
      <c r="T10">
        <v>10.166344746853964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14.05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10.039999999999999</v>
      </c>
      <c r="N11">
        <f t="shared" si="0"/>
        <v>34.17</v>
      </c>
      <c r="O11" s="112">
        <f t="shared" si="1"/>
        <v>0.42999999999999972</v>
      </c>
      <c r="P11">
        <v>14.226807140766756</v>
      </c>
      <c r="Q11">
        <v>8.1006731050629206</v>
      </c>
      <c r="R11">
        <v>0</v>
      </c>
      <c r="S11">
        <v>2.1061750073163594</v>
      </c>
      <c r="T11">
        <v>10.166344746853964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14.05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10.039999999999999</v>
      </c>
      <c r="N12">
        <f t="shared" si="0"/>
        <v>34.17</v>
      </c>
      <c r="O12" s="112">
        <f t="shared" si="1"/>
        <v>0.42999999999999972</v>
      </c>
      <c r="P12">
        <v>14.226807140766756</v>
      </c>
      <c r="Q12">
        <v>8.1006731050629206</v>
      </c>
      <c r="R12">
        <v>0</v>
      </c>
      <c r="S12">
        <v>2.1061750073163594</v>
      </c>
      <c r="T12">
        <v>10.166344746853964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14.05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10.039999999999999</v>
      </c>
      <c r="N13">
        <f t="shared" si="0"/>
        <v>34.17</v>
      </c>
      <c r="O13" s="112">
        <f t="shared" si="1"/>
        <v>0.42999999999999972</v>
      </c>
      <c r="P13">
        <v>14.226807140766756</v>
      </c>
      <c r="Q13">
        <v>8.1006731050629206</v>
      </c>
      <c r="R13">
        <v>0</v>
      </c>
      <c r="S13">
        <v>2.1061750073163594</v>
      </c>
      <c r="T13">
        <v>10.166344746853964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14.05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10.039999999999999</v>
      </c>
      <c r="N14">
        <f t="shared" si="0"/>
        <v>34.17</v>
      </c>
      <c r="O14" s="112">
        <f t="shared" si="1"/>
        <v>0.42999999999999972</v>
      </c>
      <c r="P14">
        <v>14.226807140766756</v>
      </c>
      <c r="Q14">
        <v>8.1006731050629206</v>
      </c>
      <c r="R14">
        <v>0</v>
      </c>
      <c r="S14">
        <v>2.1061750073163594</v>
      </c>
      <c r="T14">
        <v>10.166344746853964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14.05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10.039999999999999</v>
      </c>
      <c r="N15">
        <f t="shared" si="0"/>
        <v>34.17</v>
      </c>
      <c r="O15" s="112">
        <f t="shared" si="1"/>
        <v>0.42999999999999972</v>
      </c>
      <c r="P15">
        <v>14.226807140766756</v>
      </c>
      <c r="Q15">
        <v>8.1006731050629206</v>
      </c>
      <c r="R15">
        <v>0</v>
      </c>
      <c r="S15">
        <v>2.1061750073163594</v>
      </c>
      <c r="T15">
        <v>10.166344746853964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14.05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10.039999999999999</v>
      </c>
      <c r="N16">
        <f t="shared" si="0"/>
        <v>34.17</v>
      </c>
      <c r="O16" s="112">
        <f t="shared" si="1"/>
        <v>0.42999999999999972</v>
      </c>
      <c r="P16">
        <v>14.226807140766756</v>
      </c>
      <c r="Q16">
        <v>8.1006731050629206</v>
      </c>
      <c r="R16">
        <v>0</v>
      </c>
      <c r="S16">
        <v>2.1061750073163594</v>
      </c>
      <c r="T16">
        <v>10.166344746853964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14.05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10.039999999999999</v>
      </c>
      <c r="N17">
        <f t="shared" si="0"/>
        <v>34.17</v>
      </c>
      <c r="O17" s="112">
        <f t="shared" si="1"/>
        <v>0.42999999999999972</v>
      </c>
      <c r="P17">
        <v>14.226807140766756</v>
      </c>
      <c r="Q17">
        <v>8.1006731050629206</v>
      </c>
      <c r="R17">
        <v>0</v>
      </c>
      <c r="S17">
        <v>2.1061750073163594</v>
      </c>
      <c r="T17">
        <v>10.166344746853964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14.05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10.039999999999999</v>
      </c>
      <c r="N18">
        <f t="shared" si="0"/>
        <v>34.17</v>
      </c>
      <c r="O18" s="112">
        <f t="shared" si="1"/>
        <v>0.42999999999999972</v>
      </c>
      <c r="P18">
        <v>14.226807140766756</v>
      </c>
      <c r="Q18">
        <v>8.1006731050629206</v>
      </c>
      <c r="R18">
        <v>0</v>
      </c>
      <c r="S18">
        <v>2.1061750073163594</v>
      </c>
      <c r="T18">
        <v>10.166344746853964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14.05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10.039999999999999</v>
      </c>
      <c r="N19">
        <f t="shared" si="0"/>
        <v>34.17</v>
      </c>
      <c r="O19" s="112">
        <f t="shared" si="1"/>
        <v>0.42999999999999972</v>
      </c>
      <c r="P19">
        <v>14.226807140766756</v>
      </c>
      <c r="Q19">
        <v>8.1006731050629206</v>
      </c>
      <c r="R19">
        <v>0</v>
      </c>
      <c r="S19">
        <v>2.1061750073163594</v>
      </c>
      <c r="T19">
        <v>10.166344746853964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14.05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10.039999999999999</v>
      </c>
      <c r="N20">
        <f t="shared" si="0"/>
        <v>34.17</v>
      </c>
      <c r="O20" s="112">
        <f t="shared" si="1"/>
        <v>0.42999999999999972</v>
      </c>
      <c r="P20">
        <v>14.226807140766756</v>
      </c>
      <c r="Q20">
        <v>8.1006731050629206</v>
      </c>
      <c r="R20">
        <v>0</v>
      </c>
      <c r="S20">
        <v>2.1061750073163594</v>
      </c>
      <c r="T20">
        <v>10.166344746853964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14.05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10.039999999999999</v>
      </c>
      <c r="N21">
        <f t="shared" si="0"/>
        <v>34.17</v>
      </c>
      <c r="O21" s="112">
        <f t="shared" si="1"/>
        <v>0.42999999999999972</v>
      </c>
      <c r="P21">
        <v>14.226807140766756</v>
      </c>
      <c r="Q21">
        <v>8.1006731050629206</v>
      </c>
      <c r="R21">
        <v>0</v>
      </c>
      <c r="S21">
        <v>2.1061750073163594</v>
      </c>
      <c r="T21">
        <v>10.166344746853964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14.05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10.039999999999999</v>
      </c>
      <c r="N22">
        <f t="shared" si="0"/>
        <v>34.17</v>
      </c>
      <c r="O22" s="112">
        <f t="shared" si="1"/>
        <v>0.42999999999999972</v>
      </c>
      <c r="P22">
        <v>14.226807140766756</v>
      </c>
      <c r="Q22">
        <v>8.1006731050629206</v>
      </c>
      <c r="R22">
        <v>0</v>
      </c>
      <c r="S22">
        <v>2.1061750073163594</v>
      </c>
      <c r="T22">
        <v>10.166344746853964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14.05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10.039999999999999</v>
      </c>
      <c r="N23">
        <f t="shared" si="0"/>
        <v>34.17</v>
      </c>
      <c r="O23" s="112">
        <f t="shared" si="1"/>
        <v>0.42999999999999972</v>
      </c>
      <c r="P23">
        <v>14.226807140766756</v>
      </c>
      <c r="Q23">
        <v>8.1006731050629206</v>
      </c>
      <c r="R23">
        <v>0</v>
      </c>
      <c r="S23">
        <v>2.1061750073163594</v>
      </c>
      <c r="T23">
        <v>10.166344746853964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14.05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10.039999999999999</v>
      </c>
      <c r="N24">
        <f t="shared" si="0"/>
        <v>34.17</v>
      </c>
      <c r="O24" s="112">
        <f t="shared" si="1"/>
        <v>0.42999999999999972</v>
      </c>
      <c r="P24">
        <v>14.226807140766756</v>
      </c>
      <c r="Q24">
        <v>8.1006731050629206</v>
      </c>
      <c r="R24">
        <v>0</v>
      </c>
      <c r="S24">
        <v>2.1061750073163594</v>
      </c>
      <c r="T24">
        <v>10.166344746853964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14.05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10.039999999999999</v>
      </c>
      <c r="N25">
        <f t="shared" si="0"/>
        <v>34.17</v>
      </c>
      <c r="O25" s="112">
        <f t="shared" si="1"/>
        <v>0.42999999999999972</v>
      </c>
      <c r="P25">
        <v>14.226807140766756</v>
      </c>
      <c r="Q25">
        <v>8.1006731050629206</v>
      </c>
      <c r="R25">
        <v>0</v>
      </c>
      <c r="S25">
        <v>2.1061750073163594</v>
      </c>
      <c r="T25">
        <v>10.166344746853964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14.05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10.039999999999999</v>
      </c>
      <c r="N26">
        <f t="shared" si="0"/>
        <v>34.17</v>
      </c>
      <c r="O26" s="112">
        <f t="shared" si="1"/>
        <v>0.42999999999999972</v>
      </c>
      <c r="P26">
        <v>14.226807140766756</v>
      </c>
      <c r="Q26">
        <v>8.1006731050629206</v>
      </c>
      <c r="R26">
        <v>0</v>
      </c>
      <c r="S26">
        <v>2.1061750073163594</v>
      </c>
      <c r="T26">
        <v>10.166344746853964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14.05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10.039999999999999</v>
      </c>
      <c r="N27">
        <f t="shared" si="0"/>
        <v>34.17</v>
      </c>
      <c r="O27" s="112">
        <f t="shared" si="1"/>
        <v>0.42999999999999972</v>
      </c>
      <c r="P27">
        <v>14.226807140766756</v>
      </c>
      <c r="Q27">
        <v>8.1006731050629206</v>
      </c>
      <c r="R27">
        <v>0</v>
      </c>
      <c r="S27">
        <v>2.1061750073163594</v>
      </c>
      <c r="T27">
        <v>10.166344746853964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14.05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10.039999999999999</v>
      </c>
      <c r="N28">
        <f t="shared" si="0"/>
        <v>34.17</v>
      </c>
      <c r="O28" s="112">
        <f t="shared" si="1"/>
        <v>0.42999999999999972</v>
      </c>
      <c r="P28">
        <v>14.226807140766756</v>
      </c>
      <c r="Q28">
        <v>8.1006731050629206</v>
      </c>
      <c r="R28">
        <v>0</v>
      </c>
      <c r="S28">
        <v>2.1061750073163594</v>
      </c>
      <c r="T28">
        <v>10.166344746853964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14.05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10.039999999999999</v>
      </c>
      <c r="N29">
        <f t="shared" si="0"/>
        <v>34.17</v>
      </c>
      <c r="O29" s="112">
        <f t="shared" si="1"/>
        <v>0.42999999999999972</v>
      </c>
      <c r="P29">
        <v>14.226807140766756</v>
      </c>
      <c r="Q29">
        <v>8.1006731050629206</v>
      </c>
      <c r="R29">
        <v>0</v>
      </c>
      <c r="S29">
        <v>2.1061750073163594</v>
      </c>
      <c r="T29">
        <v>10.166344746853964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14.05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10.039999999999999</v>
      </c>
      <c r="N30">
        <f t="shared" si="0"/>
        <v>34.17</v>
      </c>
      <c r="O30" s="112">
        <f t="shared" si="1"/>
        <v>0.42999999999999972</v>
      </c>
      <c r="P30">
        <v>14.226807140766756</v>
      </c>
      <c r="Q30">
        <v>8.1006731050629206</v>
      </c>
      <c r="R30">
        <v>0</v>
      </c>
      <c r="S30">
        <v>2.1061750073163594</v>
      </c>
      <c r="T30">
        <v>10.166344746853964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14.05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10.039999999999999</v>
      </c>
      <c r="N31">
        <f t="shared" si="0"/>
        <v>34.17</v>
      </c>
      <c r="O31" s="112">
        <f t="shared" si="1"/>
        <v>0.42999999999999972</v>
      </c>
      <c r="P31">
        <v>14.226807140766756</v>
      </c>
      <c r="Q31">
        <v>8.1006731050629206</v>
      </c>
      <c r="R31">
        <v>0</v>
      </c>
      <c r="S31">
        <v>2.1061750073163594</v>
      </c>
      <c r="T31">
        <v>10.166344746853964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14.05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10.039999999999999</v>
      </c>
      <c r="N32">
        <f t="shared" si="0"/>
        <v>34.17</v>
      </c>
      <c r="O32" s="112">
        <f t="shared" si="1"/>
        <v>0.42999999999999972</v>
      </c>
      <c r="P32">
        <v>14.226807140766756</v>
      </c>
      <c r="Q32">
        <v>8.1006731050629206</v>
      </c>
      <c r="R32">
        <v>0</v>
      </c>
      <c r="S32">
        <v>2.1061750073163594</v>
      </c>
      <c r="T32">
        <v>10.166344746853964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14.05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10.039999999999999</v>
      </c>
      <c r="N33">
        <f t="shared" si="0"/>
        <v>34.17</v>
      </c>
      <c r="O33" s="112">
        <f t="shared" si="1"/>
        <v>0.42999999999999972</v>
      </c>
      <c r="P33">
        <v>14.226807140766756</v>
      </c>
      <c r="Q33">
        <v>8.1006731050629206</v>
      </c>
      <c r="R33">
        <v>0</v>
      </c>
      <c r="S33">
        <v>2.1061750073163594</v>
      </c>
      <c r="T33">
        <v>10.166344746853964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14.05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10.039999999999999</v>
      </c>
      <c r="N34">
        <f t="shared" si="0"/>
        <v>34.17</v>
      </c>
      <c r="O34" s="112">
        <f t="shared" si="1"/>
        <v>0.42999999999999972</v>
      </c>
      <c r="P34">
        <v>14.226807140766756</v>
      </c>
      <c r="Q34">
        <v>8.1006731050629206</v>
      </c>
      <c r="R34">
        <v>0</v>
      </c>
      <c r="S34">
        <v>2.1061750073163594</v>
      </c>
      <c r="T34">
        <v>10.166344746853964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14.05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10.039999999999999</v>
      </c>
      <c r="N35">
        <f t="shared" si="0"/>
        <v>34.17</v>
      </c>
      <c r="O35" s="112">
        <f t="shared" si="1"/>
        <v>0.42999999999999972</v>
      </c>
      <c r="P35">
        <v>14.226807140766756</v>
      </c>
      <c r="Q35">
        <v>8.1006731050629206</v>
      </c>
      <c r="R35">
        <v>0</v>
      </c>
      <c r="S35">
        <v>2.1061750073163594</v>
      </c>
      <c r="T35">
        <v>10.166344746853964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14.05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10.039999999999999</v>
      </c>
      <c r="N36">
        <f t="shared" si="0"/>
        <v>34.17</v>
      </c>
      <c r="O36" s="112">
        <f t="shared" si="1"/>
        <v>0.42999999999999972</v>
      </c>
      <c r="P36">
        <v>14.226807140766756</v>
      </c>
      <c r="Q36">
        <v>8.1006731050629206</v>
      </c>
      <c r="R36">
        <v>0</v>
      </c>
      <c r="S36">
        <v>2.1061750073163594</v>
      </c>
      <c r="T36">
        <v>10.166344746853964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14.05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10.039999999999999</v>
      </c>
      <c r="N37">
        <f t="shared" si="0"/>
        <v>34.17</v>
      </c>
      <c r="O37" s="112">
        <f t="shared" si="1"/>
        <v>0.42999999999999972</v>
      </c>
      <c r="P37">
        <v>14.226807140766756</v>
      </c>
      <c r="Q37">
        <v>8.1006731050629206</v>
      </c>
      <c r="R37">
        <v>0</v>
      </c>
      <c r="S37">
        <v>2.1061750073163594</v>
      </c>
      <c r="T37">
        <v>10.166344746853964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14.05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10.039999999999999</v>
      </c>
      <c r="N38">
        <f t="shared" si="0"/>
        <v>34.17</v>
      </c>
      <c r="O38" s="112">
        <f t="shared" si="1"/>
        <v>0.42999999999999972</v>
      </c>
      <c r="P38">
        <v>14.226807140766756</v>
      </c>
      <c r="Q38">
        <v>8.1006731050629206</v>
      </c>
      <c r="R38">
        <v>0</v>
      </c>
      <c r="S38">
        <v>2.1061750073163594</v>
      </c>
      <c r="T38">
        <v>10.166344746853964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14.05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10.039999999999999</v>
      </c>
      <c r="N39">
        <f t="shared" si="0"/>
        <v>34.17</v>
      </c>
      <c r="O39" s="112">
        <f t="shared" si="1"/>
        <v>0.12999999999999545</v>
      </c>
      <c r="P39">
        <v>14.103453321627157</v>
      </c>
      <c r="Q39">
        <v>8.0304360550190221</v>
      </c>
      <c r="R39">
        <v>0</v>
      </c>
      <c r="S39">
        <v>2.0879133743049456</v>
      </c>
      <c r="T39">
        <v>10.078197249048872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14.05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10.039999999999999</v>
      </c>
      <c r="N40">
        <f t="shared" si="0"/>
        <v>34.17</v>
      </c>
      <c r="O40" s="112">
        <f t="shared" si="1"/>
        <v>0.12999999999999545</v>
      </c>
      <c r="P40">
        <v>14.103453321627157</v>
      </c>
      <c r="Q40">
        <v>8.0304360550190221</v>
      </c>
      <c r="R40">
        <v>0</v>
      </c>
      <c r="S40">
        <v>2.0879133743049456</v>
      </c>
      <c r="T40">
        <v>10.078197249048872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14.05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10.039999999999999</v>
      </c>
      <c r="N41">
        <f t="shared" si="0"/>
        <v>34.17</v>
      </c>
      <c r="O41" s="112">
        <f t="shared" si="1"/>
        <v>0.12999999999999545</v>
      </c>
      <c r="P41">
        <v>14.103453321627157</v>
      </c>
      <c r="Q41">
        <v>8.0304360550190221</v>
      </c>
      <c r="R41">
        <v>0</v>
      </c>
      <c r="S41">
        <v>2.0879133743049456</v>
      </c>
      <c r="T41">
        <v>10.078197249048872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14.05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10.039999999999999</v>
      </c>
      <c r="N42">
        <f t="shared" si="0"/>
        <v>34.17</v>
      </c>
      <c r="O42" s="112">
        <f t="shared" si="1"/>
        <v>0.12999999999999545</v>
      </c>
      <c r="P42">
        <v>14.103453321627157</v>
      </c>
      <c r="Q42">
        <v>8.0304360550190221</v>
      </c>
      <c r="R42">
        <v>0</v>
      </c>
      <c r="S42">
        <v>2.0879133743049456</v>
      </c>
      <c r="T42">
        <v>10.078197249048872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14.05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10.039999999999999</v>
      </c>
      <c r="N43">
        <f t="shared" si="0"/>
        <v>34.17</v>
      </c>
      <c r="O43" s="112">
        <f t="shared" si="1"/>
        <v>0.12999999999999545</v>
      </c>
      <c r="P43">
        <v>14.103453321627157</v>
      </c>
      <c r="Q43">
        <v>8.0304360550190221</v>
      </c>
      <c r="R43">
        <v>0</v>
      </c>
      <c r="S43">
        <v>2.0879133743049456</v>
      </c>
      <c r="T43">
        <v>10.078197249048872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14.05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10.039999999999999</v>
      </c>
      <c r="N44">
        <f t="shared" si="0"/>
        <v>34.17</v>
      </c>
      <c r="O44" s="112">
        <f t="shared" si="1"/>
        <v>0.12999999999999545</v>
      </c>
      <c r="P44">
        <v>14.103453321627157</v>
      </c>
      <c r="Q44">
        <v>8.0304360550190221</v>
      </c>
      <c r="R44">
        <v>0</v>
      </c>
      <c r="S44">
        <v>2.0879133743049456</v>
      </c>
      <c r="T44">
        <v>10.078197249048872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14.05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10.039999999999999</v>
      </c>
      <c r="N45">
        <f t="shared" si="0"/>
        <v>34.17</v>
      </c>
      <c r="O45" s="112">
        <f t="shared" si="1"/>
        <v>0.12999999999999545</v>
      </c>
      <c r="P45">
        <v>14.103453321627157</v>
      </c>
      <c r="Q45">
        <v>8.0304360550190221</v>
      </c>
      <c r="R45">
        <v>0</v>
      </c>
      <c r="S45">
        <v>2.0879133743049456</v>
      </c>
      <c r="T45">
        <v>10.078197249048872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14.05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10.039999999999999</v>
      </c>
      <c r="N46">
        <f t="shared" si="0"/>
        <v>34.17</v>
      </c>
      <c r="O46" s="112">
        <f t="shared" si="1"/>
        <v>0.12999999999999545</v>
      </c>
      <c r="P46">
        <v>14.103453321627157</v>
      </c>
      <c r="Q46">
        <v>8.0304360550190221</v>
      </c>
      <c r="R46">
        <v>0</v>
      </c>
      <c r="S46">
        <v>2.0879133743049456</v>
      </c>
      <c r="T46">
        <v>10.078197249048872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75</v>
      </c>
      <c r="G47">
        <f t="shared" si="5"/>
        <v>34.299999999999997</v>
      </c>
      <c r="H47" s="112"/>
      <c r="I47">
        <f>BRPL_EOD!AA47+BRPL_EOD!AB47</f>
        <v>14.05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10.039999999999999</v>
      </c>
      <c r="N47">
        <f t="shared" si="0"/>
        <v>34.17</v>
      </c>
      <c r="O47" s="112">
        <f t="shared" si="1"/>
        <v>0.12999999999999545</v>
      </c>
      <c r="P47">
        <v>14.103453321627157</v>
      </c>
      <c r="Q47">
        <v>8.0304360550190221</v>
      </c>
      <c r="R47">
        <v>0</v>
      </c>
      <c r="S47">
        <v>2.0879133743049456</v>
      </c>
      <c r="T47">
        <v>10.078197249048872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75</v>
      </c>
      <c r="G48">
        <f t="shared" si="5"/>
        <v>34.299999999999997</v>
      </c>
      <c r="H48" s="112"/>
      <c r="I48">
        <f>BRPL_EOD!AA48+BRPL_EOD!AB48</f>
        <v>14.05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10.039999999999999</v>
      </c>
      <c r="N48">
        <f t="shared" si="0"/>
        <v>34.17</v>
      </c>
      <c r="O48" s="112">
        <f t="shared" si="1"/>
        <v>0.12999999999999545</v>
      </c>
      <c r="P48">
        <v>14.103453321627157</v>
      </c>
      <c r="Q48">
        <v>8.0304360550190221</v>
      </c>
      <c r="R48">
        <v>0</v>
      </c>
      <c r="S48">
        <v>2.0879133743049456</v>
      </c>
      <c r="T48">
        <v>10.078197249048872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14.05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10.039999999999999</v>
      </c>
      <c r="N49">
        <f t="shared" si="0"/>
        <v>34.17</v>
      </c>
      <c r="O49" s="112">
        <f t="shared" si="1"/>
        <v>0.12999999999999545</v>
      </c>
      <c r="P49">
        <v>14.103453321627157</v>
      </c>
      <c r="Q49">
        <v>8.0304360550190221</v>
      </c>
      <c r="R49">
        <v>0</v>
      </c>
      <c r="S49">
        <v>2.0879133743049456</v>
      </c>
      <c r="T49">
        <v>10.078197249048872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14.05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10.039999999999999</v>
      </c>
      <c r="N50">
        <f t="shared" si="0"/>
        <v>34.17</v>
      </c>
      <c r="O50" s="112">
        <f t="shared" si="1"/>
        <v>0.12999999999999545</v>
      </c>
      <c r="P50">
        <v>14.103453321627157</v>
      </c>
      <c r="Q50">
        <v>8.0304360550190221</v>
      </c>
      <c r="R50">
        <v>0</v>
      </c>
      <c r="S50">
        <v>2.0879133743049456</v>
      </c>
      <c r="T50">
        <v>10.078197249048872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14.05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10.039999999999999</v>
      </c>
      <c r="N51">
        <f t="shared" si="0"/>
        <v>34.17</v>
      </c>
      <c r="O51" s="112">
        <f t="shared" si="1"/>
        <v>0.12999999999999545</v>
      </c>
      <c r="P51">
        <v>14.103453321627157</v>
      </c>
      <c r="Q51">
        <v>8.0304360550190221</v>
      </c>
      <c r="R51">
        <v>0</v>
      </c>
      <c r="S51">
        <v>2.0879133743049456</v>
      </c>
      <c r="T51">
        <v>10.078197249048872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14.05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10.039999999999999</v>
      </c>
      <c r="N52">
        <f t="shared" si="0"/>
        <v>34.17</v>
      </c>
      <c r="O52" s="112">
        <f t="shared" si="1"/>
        <v>0.12999999999999545</v>
      </c>
      <c r="P52">
        <v>14.103453321627157</v>
      </c>
      <c r="Q52">
        <v>8.0304360550190221</v>
      </c>
      <c r="R52">
        <v>0</v>
      </c>
      <c r="S52">
        <v>2.0879133743049456</v>
      </c>
      <c r="T52">
        <v>10.078197249048872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14.05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10.039999999999999</v>
      </c>
      <c r="N53">
        <f t="shared" si="0"/>
        <v>34.17</v>
      </c>
      <c r="O53" s="112">
        <f t="shared" si="1"/>
        <v>0.12999999999999545</v>
      </c>
      <c r="P53">
        <v>14.103453321627157</v>
      </c>
      <c r="Q53">
        <v>8.0304360550190221</v>
      </c>
      <c r="R53">
        <v>0</v>
      </c>
      <c r="S53">
        <v>2.0879133743049456</v>
      </c>
      <c r="T53">
        <v>10.078197249048872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14.05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10.039999999999999</v>
      </c>
      <c r="N54">
        <f t="shared" si="0"/>
        <v>34.17</v>
      </c>
      <c r="O54" s="112">
        <f t="shared" si="1"/>
        <v>0.12999999999999545</v>
      </c>
      <c r="P54">
        <v>14.103453321627157</v>
      </c>
      <c r="Q54">
        <v>8.0304360550190221</v>
      </c>
      <c r="R54">
        <v>0</v>
      </c>
      <c r="S54">
        <v>2.0879133743049456</v>
      </c>
      <c r="T54">
        <v>10.078197249048872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14.05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10.039999999999999</v>
      </c>
      <c r="N55">
        <f t="shared" si="0"/>
        <v>34.17</v>
      </c>
      <c r="O55" s="112">
        <f t="shared" si="1"/>
        <v>0.12999999999999545</v>
      </c>
      <c r="P55">
        <v>14.103453321627157</v>
      </c>
      <c r="Q55">
        <v>8.0304360550190221</v>
      </c>
      <c r="R55">
        <v>0</v>
      </c>
      <c r="S55">
        <v>2.0879133743049456</v>
      </c>
      <c r="T55">
        <v>10.078197249048872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75</v>
      </c>
      <c r="G56">
        <f t="shared" si="5"/>
        <v>34.299999999999997</v>
      </c>
      <c r="H56" s="112"/>
      <c r="I56">
        <f>BRPL_EOD!AA56+BRPL_EOD!AB56</f>
        <v>14.05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10.039999999999999</v>
      </c>
      <c r="N56">
        <f t="shared" si="0"/>
        <v>34.17</v>
      </c>
      <c r="O56" s="112">
        <f t="shared" si="1"/>
        <v>0.12999999999999545</v>
      </c>
      <c r="P56">
        <v>14.103453321627157</v>
      </c>
      <c r="Q56">
        <v>8.0304360550190221</v>
      </c>
      <c r="R56">
        <v>0</v>
      </c>
      <c r="S56">
        <v>2.0879133743049456</v>
      </c>
      <c r="T56">
        <v>10.078197249048872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75</v>
      </c>
      <c r="G57">
        <f t="shared" si="5"/>
        <v>34.299999999999997</v>
      </c>
      <c r="H57" s="112"/>
      <c r="I57">
        <f>BRPL_EOD!AA57+BRPL_EOD!AB57</f>
        <v>14.05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10.039999999999999</v>
      </c>
      <c r="N57">
        <f t="shared" si="0"/>
        <v>34.17</v>
      </c>
      <c r="O57" s="112">
        <f t="shared" si="1"/>
        <v>0.12999999999999545</v>
      </c>
      <c r="P57">
        <v>14.103453321627157</v>
      </c>
      <c r="Q57">
        <v>8.0304360550190221</v>
      </c>
      <c r="R57">
        <v>0</v>
      </c>
      <c r="S57">
        <v>2.0879133743049456</v>
      </c>
      <c r="T57">
        <v>10.078197249048872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75</v>
      </c>
      <c r="G58">
        <f t="shared" si="5"/>
        <v>34.299999999999997</v>
      </c>
      <c r="H58" s="112"/>
      <c r="I58">
        <f>BRPL_EOD!AA58+BRPL_EOD!AB58</f>
        <v>14.05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10.039999999999999</v>
      </c>
      <c r="N58">
        <f t="shared" si="0"/>
        <v>34.17</v>
      </c>
      <c r="O58" s="112">
        <f t="shared" si="1"/>
        <v>0.12999999999999545</v>
      </c>
      <c r="P58">
        <v>14.103453321627157</v>
      </c>
      <c r="Q58">
        <v>8.0304360550190221</v>
      </c>
      <c r="R58">
        <v>0</v>
      </c>
      <c r="S58">
        <v>2.0879133743049456</v>
      </c>
      <c r="T58">
        <v>10.078197249048872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75</v>
      </c>
      <c r="G59">
        <f t="shared" si="5"/>
        <v>34.299999999999997</v>
      </c>
      <c r="H59" s="112"/>
      <c r="I59">
        <f>BRPL_EOD!AA59+BRPL_EOD!AB59</f>
        <v>14.05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10.039999999999999</v>
      </c>
      <c r="N59">
        <f t="shared" si="0"/>
        <v>34.17</v>
      </c>
      <c r="O59" s="112">
        <f t="shared" si="1"/>
        <v>0.12999999999999545</v>
      </c>
      <c r="P59">
        <v>14.103453321627157</v>
      </c>
      <c r="Q59">
        <v>8.0304360550190221</v>
      </c>
      <c r="R59">
        <v>0</v>
      </c>
      <c r="S59">
        <v>2.0879133743049456</v>
      </c>
      <c r="T59">
        <v>10.078197249048872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75</v>
      </c>
      <c r="G60">
        <f t="shared" si="5"/>
        <v>34.299999999999997</v>
      </c>
      <c r="H60" s="112"/>
      <c r="I60">
        <f>BRPL_EOD!AA60+BRPL_EOD!AB60</f>
        <v>14.05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10.039999999999999</v>
      </c>
      <c r="N60">
        <f t="shared" si="0"/>
        <v>34.17</v>
      </c>
      <c r="O60" s="112">
        <f t="shared" si="1"/>
        <v>0.12999999999999545</v>
      </c>
      <c r="P60">
        <v>14.103453321627157</v>
      </c>
      <c r="Q60">
        <v>8.0304360550190221</v>
      </c>
      <c r="R60">
        <v>0</v>
      </c>
      <c r="S60">
        <v>2.0879133743049456</v>
      </c>
      <c r="T60">
        <v>10.078197249048872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75</v>
      </c>
      <c r="G61">
        <f t="shared" si="5"/>
        <v>34.299999999999997</v>
      </c>
      <c r="H61" s="112"/>
      <c r="I61">
        <f>BRPL_EOD!AA61+BRPL_EOD!AB61</f>
        <v>14.05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10.039999999999999</v>
      </c>
      <c r="N61">
        <f t="shared" si="0"/>
        <v>34.17</v>
      </c>
      <c r="O61" s="112">
        <f t="shared" si="1"/>
        <v>0.12999999999999545</v>
      </c>
      <c r="P61">
        <v>14.103453321627157</v>
      </c>
      <c r="Q61">
        <v>8.0304360550190221</v>
      </c>
      <c r="R61">
        <v>0</v>
      </c>
      <c r="S61">
        <v>2.0879133743049456</v>
      </c>
      <c r="T61">
        <v>10.078197249048872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75</v>
      </c>
      <c r="G62">
        <f t="shared" si="5"/>
        <v>34.299999999999997</v>
      </c>
      <c r="H62" s="112"/>
      <c r="I62">
        <f>BRPL_EOD!AA62+BRPL_EOD!AB62</f>
        <v>14.05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10.039999999999999</v>
      </c>
      <c r="N62">
        <f t="shared" si="0"/>
        <v>34.17</v>
      </c>
      <c r="O62" s="112">
        <f t="shared" si="1"/>
        <v>0.12999999999999545</v>
      </c>
      <c r="P62">
        <v>14.103453321627157</v>
      </c>
      <c r="Q62">
        <v>8.0304360550190221</v>
      </c>
      <c r="R62">
        <v>0</v>
      </c>
      <c r="S62">
        <v>2.0879133743049456</v>
      </c>
      <c r="T62">
        <v>10.078197249048872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14.05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10.039999999999999</v>
      </c>
      <c r="N63">
        <f t="shared" si="0"/>
        <v>34.17</v>
      </c>
      <c r="O63" s="112">
        <f t="shared" si="1"/>
        <v>0.12999999999999545</v>
      </c>
      <c r="P63">
        <v>14.103453321627157</v>
      </c>
      <c r="Q63">
        <v>8.0304360550190221</v>
      </c>
      <c r="R63">
        <v>0</v>
      </c>
      <c r="S63">
        <v>2.0879133743049456</v>
      </c>
      <c r="T63">
        <v>10.078197249048872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14.05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10.039999999999999</v>
      </c>
      <c r="N64">
        <f t="shared" si="0"/>
        <v>34.17</v>
      </c>
      <c r="O64" s="112">
        <f t="shared" si="1"/>
        <v>0.12999999999999545</v>
      </c>
      <c r="P64">
        <v>14.103453321627157</v>
      </c>
      <c r="Q64">
        <v>8.0304360550190221</v>
      </c>
      <c r="R64">
        <v>0</v>
      </c>
      <c r="S64">
        <v>2.0879133743049456</v>
      </c>
      <c r="T64">
        <v>10.078197249048872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14.05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10.039999999999999</v>
      </c>
      <c r="N65">
        <f t="shared" si="0"/>
        <v>34.17</v>
      </c>
      <c r="O65" s="112">
        <f t="shared" si="1"/>
        <v>0.12999999999999545</v>
      </c>
      <c r="P65">
        <v>14.103453321627157</v>
      </c>
      <c r="Q65">
        <v>8.0304360550190221</v>
      </c>
      <c r="R65">
        <v>0</v>
      </c>
      <c r="S65">
        <v>2.0879133743049456</v>
      </c>
      <c r="T65">
        <v>10.078197249048872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14.05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10.039999999999999</v>
      </c>
      <c r="N66">
        <f t="shared" si="0"/>
        <v>34.17</v>
      </c>
      <c r="O66" s="112">
        <f t="shared" si="1"/>
        <v>0.12999999999999545</v>
      </c>
      <c r="P66">
        <v>14.103453321627157</v>
      </c>
      <c r="Q66">
        <v>8.0304360550190221</v>
      </c>
      <c r="R66">
        <v>0</v>
      </c>
      <c r="S66">
        <v>2.0879133743049456</v>
      </c>
      <c r="T66">
        <v>10.078197249048872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14.05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10.039999999999999</v>
      </c>
      <c r="N67">
        <f t="shared" ref="N67:N98" si="6">SUM(I67:M67)</f>
        <v>34.17</v>
      </c>
      <c r="O67" s="112">
        <f t="shared" ref="O67:O98" si="7">G67-N67</f>
        <v>0.12999999999999545</v>
      </c>
      <c r="P67">
        <v>14.103453321627157</v>
      </c>
      <c r="Q67">
        <v>8.0304360550190221</v>
      </c>
      <c r="R67">
        <v>0</v>
      </c>
      <c r="S67">
        <v>2.0879133743049456</v>
      </c>
      <c r="T67">
        <v>10.078197249048872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34.299999999999997</v>
      </c>
      <c r="H68" s="112"/>
      <c r="I68">
        <f>BRPL_EOD!AA68+BRPL_EOD!AB68</f>
        <v>14.05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10.039999999999999</v>
      </c>
      <c r="N68">
        <f t="shared" si="6"/>
        <v>34.17</v>
      </c>
      <c r="O68" s="112">
        <f t="shared" si="7"/>
        <v>0.12999999999999545</v>
      </c>
      <c r="P68">
        <v>14.103453321627157</v>
      </c>
      <c r="Q68">
        <v>8.0304360550190221</v>
      </c>
      <c r="R68">
        <v>0</v>
      </c>
      <c r="S68">
        <v>2.0879133743049456</v>
      </c>
      <c r="T68">
        <v>10.078197249048872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14.05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10.039999999999999</v>
      </c>
      <c r="N69">
        <f t="shared" si="6"/>
        <v>34.17</v>
      </c>
      <c r="O69" s="112">
        <f t="shared" si="7"/>
        <v>0.12999999999999545</v>
      </c>
      <c r="P69">
        <v>14.103453321627157</v>
      </c>
      <c r="Q69">
        <v>8.0304360550190221</v>
      </c>
      <c r="R69">
        <v>0</v>
      </c>
      <c r="S69">
        <v>2.0879133743049456</v>
      </c>
      <c r="T69">
        <v>10.078197249048872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14.05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10.039999999999999</v>
      </c>
      <c r="N70">
        <f t="shared" si="6"/>
        <v>34.17</v>
      </c>
      <c r="O70" s="112">
        <f t="shared" si="7"/>
        <v>0.12999999999999545</v>
      </c>
      <c r="P70">
        <v>14.103453321627157</v>
      </c>
      <c r="Q70">
        <v>8.0304360550190221</v>
      </c>
      <c r="R70">
        <v>0</v>
      </c>
      <c r="S70">
        <v>2.0879133743049456</v>
      </c>
      <c r="T70">
        <v>10.078197249048872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75</v>
      </c>
      <c r="G71">
        <f t="shared" si="11"/>
        <v>34.299999999999997</v>
      </c>
      <c r="H71" s="112"/>
      <c r="I71">
        <f>BRPL_EOD!AA71+BRPL_EOD!AB71</f>
        <v>14.05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10.039999999999999</v>
      </c>
      <c r="N71">
        <f t="shared" si="6"/>
        <v>34.17</v>
      </c>
      <c r="O71" s="112">
        <f t="shared" si="7"/>
        <v>0.12999999999999545</v>
      </c>
      <c r="P71">
        <v>14.103453321627157</v>
      </c>
      <c r="Q71">
        <v>8.0304360550190221</v>
      </c>
      <c r="R71">
        <v>0</v>
      </c>
      <c r="S71">
        <v>2.0879133743049456</v>
      </c>
      <c r="T71">
        <v>10.078197249048872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75</v>
      </c>
      <c r="G72">
        <f t="shared" si="11"/>
        <v>34.299999999999997</v>
      </c>
      <c r="H72" s="112"/>
      <c r="I72">
        <f>BRPL_EOD!AA72+BRPL_EOD!AB72</f>
        <v>14.05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10.039999999999999</v>
      </c>
      <c r="N72">
        <f t="shared" si="6"/>
        <v>34.17</v>
      </c>
      <c r="O72" s="112">
        <f t="shared" si="7"/>
        <v>0.12999999999999545</v>
      </c>
      <c r="P72">
        <v>14.103453321627157</v>
      </c>
      <c r="Q72">
        <v>8.0304360550190221</v>
      </c>
      <c r="R72">
        <v>0</v>
      </c>
      <c r="S72">
        <v>2.0879133743049456</v>
      </c>
      <c r="T72">
        <v>10.078197249048872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75</v>
      </c>
      <c r="G73">
        <f t="shared" si="11"/>
        <v>34.299999999999997</v>
      </c>
      <c r="H73" s="112"/>
      <c r="I73">
        <f>BRPL_EOD!AA73+BRPL_EOD!AB73</f>
        <v>14.05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10.039999999999999</v>
      </c>
      <c r="N73">
        <f t="shared" si="6"/>
        <v>34.17</v>
      </c>
      <c r="O73" s="112">
        <f t="shared" si="7"/>
        <v>0.12999999999999545</v>
      </c>
      <c r="P73">
        <v>14.103453321627157</v>
      </c>
      <c r="Q73">
        <v>8.0304360550190221</v>
      </c>
      <c r="R73">
        <v>0</v>
      </c>
      <c r="S73">
        <v>2.0879133743049456</v>
      </c>
      <c r="T73">
        <v>10.078197249048872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75</v>
      </c>
      <c r="G74">
        <f t="shared" si="11"/>
        <v>34.299999999999997</v>
      </c>
      <c r="H74" s="112"/>
      <c r="I74">
        <f>BRPL_EOD!AA74+BRPL_EOD!AB74</f>
        <v>14.05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10.039999999999999</v>
      </c>
      <c r="N74">
        <f t="shared" si="6"/>
        <v>34.17</v>
      </c>
      <c r="O74" s="112">
        <f t="shared" si="7"/>
        <v>0.12999999999999545</v>
      </c>
      <c r="P74">
        <v>14.103453321627157</v>
      </c>
      <c r="Q74">
        <v>8.0304360550190221</v>
      </c>
      <c r="R74">
        <v>0</v>
      </c>
      <c r="S74">
        <v>2.0879133743049456</v>
      </c>
      <c r="T74">
        <v>10.078197249048872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14.05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10.039999999999999</v>
      </c>
      <c r="N75">
        <f t="shared" si="6"/>
        <v>34.17</v>
      </c>
      <c r="O75" s="112">
        <f t="shared" si="7"/>
        <v>0.42999999999999972</v>
      </c>
      <c r="P75">
        <v>14.226807140766756</v>
      </c>
      <c r="Q75">
        <v>8.1006731050629206</v>
      </c>
      <c r="R75">
        <v>0</v>
      </c>
      <c r="S75">
        <v>2.1061750073163594</v>
      </c>
      <c r="T75">
        <v>10.166344746853964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14.05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10.039999999999999</v>
      </c>
      <c r="N76">
        <f t="shared" si="6"/>
        <v>34.17</v>
      </c>
      <c r="O76" s="112">
        <f t="shared" si="7"/>
        <v>0.42999999999999972</v>
      </c>
      <c r="P76">
        <v>14.226807140766756</v>
      </c>
      <c r="Q76">
        <v>8.1006731050629206</v>
      </c>
      <c r="R76">
        <v>0</v>
      </c>
      <c r="S76">
        <v>2.1061750073163594</v>
      </c>
      <c r="T76">
        <v>10.166344746853964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14.05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10.039999999999999</v>
      </c>
      <c r="N77">
        <f t="shared" si="6"/>
        <v>34.17</v>
      </c>
      <c r="O77" s="112">
        <f t="shared" si="7"/>
        <v>0.42999999999999972</v>
      </c>
      <c r="P77">
        <v>14.226807140766756</v>
      </c>
      <c r="Q77">
        <v>8.1006731050629206</v>
      </c>
      <c r="R77">
        <v>0</v>
      </c>
      <c r="S77">
        <v>2.1061750073163594</v>
      </c>
      <c r="T77">
        <v>10.166344746853964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75</v>
      </c>
      <c r="G78">
        <f t="shared" si="11"/>
        <v>34.6</v>
      </c>
      <c r="H78" s="112"/>
      <c r="I78">
        <f>BRPL_EOD!AA78+BRPL_EOD!AB78</f>
        <v>14.05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10.039999999999999</v>
      </c>
      <c r="N78">
        <f t="shared" si="6"/>
        <v>34.17</v>
      </c>
      <c r="O78" s="112">
        <f t="shared" si="7"/>
        <v>0.42999999999999972</v>
      </c>
      <c r="P78">
        <v>14.226807140766756</v>
      </c>
      <c r="Q78">
        <v>8.1006731050629206</v>
      </c>
      <c r="R78">
        <v>0</v>
      </c>
      <c r="S78">
        <v>2.1061750073163594</v>
      </c>
      <c r="T78">
        <v>10.166344746853964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75</v>
      </c>
      <c r="G79">
        <f t="shared" si="11"/>
        <v>34.6</v>
      </c>
      <c r="H79" s="112"/>
      <c r="I79">
        <f>BRPL_EOD!AA79+BRPL_EOD!AB79</f>
        <v>14.05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10.039999999999999</v>
      </c>
      <c r="N79">
        <f t="shared" si="6"/>
        <v>34.17</v>
      </c>
      <c r="O79" s="112">
        <f t="shared" si="7"/>
        <v>0.42999999999999972</v>
      </c>
      <c r="P79">
        <v>14.226807140766756</v>
      </c>
      <c r="Q79">
        <v>8.1006731050629206</v>
      </c>
      <c r="R79">
        <v>0</v>
      </c>
      <c r="S79">
        <v>2.1061750073163594</v>
      </c>
      <c r="T79">
        <v>10.166344746853964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14.05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10.039999999999999</v>
      </c>
      <c r="N80">
        <f t="shared" si="6"/>
        <v>34.17</v>
      </c>
      <c r="O80" s="112">
        <f t="shared" si="7"/>
        <v>0.42999999999999972</v>
      </c>
      <c r="P80">
        <v>14.226807140766756</v>
      </c>
      <c r="Q80">
        <v>8.1006731050629206</v>
      </c>
      <c r="R80">
        <v>0</v>
      </c>
      <c r="S80">
        <v>2.1061750073163594</v>
      </c>
      <c r="T80">
        <v>10.166344746853964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14.05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10.039999999999999</v>
      </c>
      <c r="N81">
        <f t="shared" si="6"/>
        <v>34.17</v>
      </c>
      <c r="O81" s="112">
        <f t="shared" si="7"/>
        <v>0.42999999999999972</v>
      </c>
      <c r="P81">
        <v>14.226807140766756</v>
      </c>
      <c r="Q81">
        <v>8.1006731050629206</v>
      </c>
      <c r="R81">
        <v>0</v>
      </c>
      <c r="S81">
        <v>2.1061750073163594</v>
      </c>
      <c r="T81">
        <v>10.166344746853964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14.05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10.039999999999999</v>
      </c>
      <c r="N82">
        <f t="shared" si="6"/>
        <v>34.17</v>
      </c>
      <c r="O82" s="112">
        <f t="shared" si="7"/>
        <v>0.42999999999999972</v>
      </c>
      <c r="P82">
        <v>14.226807140766756</v>
      </c>
      <c r="Q82">
        <v>8.1006731050629206</v>
      </c>
      <c r="R82">
        <v>0</v>
      </c>
      <c r="S82">
        <v>2.1061750073163594</v>
      </c>
      <c r="T82">
        <v>10.166344746853964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14.05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10.039999999999999</v>
      </c>
      <c r="N83">
        <f t="shared" si="6"/>
        <v>34.17</v>
      </c>
      <c r="O83" s="112">
        <f t="shared" si="7"/>
        <v>0.42999999999999972</v>
      </c>
      <c r="P83">
        <v>14.226807140766756</v>
      </c>
      <c r="Q83">
        <v>8.1006731050629206</v>
      </c>
      <c r="R83">
        <v>0</v>
      </c>
      <c r="S83">
        <v>2.1061750073163594</v>
      </c>
      <c r="T83">
        <v>10.166344746853964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14.05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10.039999999999999</v>
      </c>
      <c r="N84">
        <f t="shared" si="6"/>
        <v>34.17</v>
      </c>
      <c r="O84" s="112">
        <f t="shared" si="7"/>
        <v>0.42999999999999972</v>
      </c>
      <c r="P84">
        <v>14.226807140766756</v>
      </c>
      <c r="Q84">
        <v>8.1006731050629206</v>
      </c>
      <c r="R84">
        <v>0</v>
      </c>
      <c r="S84">
        <v>2.1061750073163594</v>
      </c>
      <c r="T84">
        <v>10.166344746853964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14.05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10.039999999999999</v>
      </c>
      <c r="N85">
        <f t="shared" si="6"/>
        <v>34.17</v>
      </c>
      <c r="O85" s="112">
        <f t="shared" si="7"/>
        <v>0.42999999999999972</v>
      </c>
      <c r="P85">
        <v>14.226807140766756</v>
      </c>
      <c r="Q85">
        <v>8.1006731050629206</v>
      </c>
      <c r="R85">
        <v>0</v>
      </c>
      <c r="S85">
        <v>2.1061750073163594</v>
      </c>
      <c r="T85">
        <v>10.166344746853964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14.05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10.039999999999999</v>
      </c>
      <c r="N86">
        <f t="shared" si="6"/>
        <v>34.17</v>
      </c>
      <c r="O86" s="112">
        <f t="shared" si="7"/>
        <v>0.42999999999999972</v>
      </c>
      <c r="P86">
        <v>14.226807140766756</v>
      </c>
      <c r="Q86">
        <v>8.1006731050629206</v>
      </c>
      <c r="R86">
        <v>0</v>
      </c>
      <c r="S86">
        <v>2.1061750073163594</v>
      </c>
      <c r="T86">
        <v>10.166344746853964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14.05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10.039999999999999</v>
      </c>
      <c r="N87">
        <f t="shared" si="6"/>
        <v>34.17</v>
      </c>
      <c r="O87" s="112">
        <f t="shared" si="7"/>
        <v>0.42999999999999972</v>
      </c>
      <c r="P87">
        <v>14.226807140766756</v>
      </c>
      <c r="Q87">
        <v>8.1006731050629206</v>
      </c>
      <c r="R87">
        <v>0</v>
      </c>
      <c r="S87">
        <v>2.1061750073163594</v>
      </c>
      <c r="T87">
        <v>10.166344746853964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14.05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10.039999999999999</v>
      </c>
      <c r="N88">
        <f t="shared" si="6"/>
        <v>34.17</v>
      </c>
      <c r="O88" s="112">
        <f t="shared" si="7"/>
        <v>0.42999999999999972</v>
      </c>
      <c r="P88">
        <v>14.226807140766756</v>
      </c>
      <c r="Q88">
        <v>8.1006731050629206</v>
      </c>
      <c r="R88">
        <v>0</v>
      </c>
      <c r="S88">
        <v>2.1061750073163594</v>
      </c>
      <c r="T88">
        <v>10.166344746853964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14.05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10.039999999999999</v>
      </c>
      <c r="N89">
        <f t="shared" si="6"/>
        <v>34.17</v>
      </c>
      <c r="O89" s="112">
        <f t="shared" si="7"/>
        <v>0.42999999999999972</v>
      </c>
      <c r="P89">
        <v>14.226807140766756</v>
      </c>
      <c r="Q89">
        <v>8.1006731050629206</v>
      </c>
      <c r="R89">
        <v>0</v>
      </c>
      <c r="S89">
        <v>2.1061750073163594</v>
      </c>
      <c r="T89">
        <v>10.166344746853964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14.05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10.039999999999999</v>
      </c>
      <c r="N90">
        <f t="shared" si="6"/>
        <v>34.17</v>
      </c>
      <c r="O90" s="112">
        <f t="shared" si="7"/>
        <v>0.42999999999999972</v>
      </c>
      <c r="P90">
        <v>14.226807140766756</v>
      </c>
      <c r="Q90">
        <v>8.1006731050629206</v>
      </c>
      <c r="R90">
        <v>0</v>
      </c>
      <c r="S90">
        <v>2.1061750073163594</v>
      </c>
      <c r="T90">
        <v>10.166344746853964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14.05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10.039999999999999</v>
      </c>
      <c r="N91">
        <f t="shared" si="6"/>
        <v>34.17</v>
      </c>
      <c r="O91" s="112">
        <f t="shared" si="7"/>
        <v>0.42999999999999972</v>
      </c>
      <c r="P91">
        <v>14.226807140766756</v>
      </c>
      <c r="Q91">
        <v>8.1006731050629206</v>
      </c>
      <c r="R91">
        <v>0</v>
      </c>
      <c r="S91">
        <v>2.1061750073163594</v>
      </c>
      <c r="T91">
        <v>10.166344746853964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14.05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10.039999999999999</v>
      </c>
      <c r="N92">
        <f t="shared" si="6"/>
        <v>34.17</v>
      </c>
      <c r="O92" s="112">
        <f t="shared" si="7"/>
        <v>0.42999999999999972</v>
      </c>
      <c r="P92">
        <v>14.226807140766756</v>
      </c>
      <c r="Q92">
        <v>8.1006731050629206</v>
      </c>
      <c r="R92">
        <v>0</v>
      </c>
      <c r="S92">
        <v>2.1061750073163594</v>
      </c>
      <c r="T92">
        <v>10.166344746853964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14.05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10.039999999999999</v>
      </c>
      <c r="N93">
        <f t="shared" si="6"/>
        <v>34.17</v>
      </c>
      <c r="O93" s="112">
        <f t="shared" si="7"/>
        <v>0.42999999999999972</v>
      </c>
      <c r="P93">
        <v>14.226807140766756</v>
      </c>
      <c r="Q93">
        <v>8.1006731050629206</v>
      </c>
      <c r="R93">
        <v>0</v>
      </c>
      <c r="S93">
        <v>2.1061750073163594</v>
      </c>
      <c r="T93">
        <v>10.166344746853964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14.05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10.039999999999999</v>
      </c>
      <c r="N94">
        <f t="shared" si="6"/>
        <v>34.17</v>
      </c>
      <c r="O94" s="112">
        <f t="shared" si="7"/>
        <v>0.42999999999999972</v>
      </c>
      <c r="P94">
        <v>14.226807140766756</v>
      </c>
      <c r="Q94">
        <v>8.1006731050629206</v>
      </c>
      <c r="R94">
        <v>0</v>
      </c>
      <c r="S94">
        <v>2.1061750073163594</v>
      </c>
      <c r="T94">
        <v>10.166344746853964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14.05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10.039999999999999</v>
      </c>
      <c r="N95">
        <f t="shared" si="6"/>
        <v>34.17</v>
      </c>
      <c r="O95" s="112">
        <f t="shared" si="7"/>
        <v>0.42999999999999972</v>
      </c>
      <c r="P95">
        <v>14.226807140766756</v>
      </c>
      <c r="Q95">
        <v>8.1006731050629206</v>
      </c>
      <c r="R95">
        <v>0</v>
      </c>
      <c r="S95">
        <v>2.1061750073163594</v>
      </c>
      <c r="T95">
        <v>10.166344746853964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14.05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10.039999999999999</v>
      </c>
      <c r="N96">
        <f t="shared" si="6"/>
        <v>34.17</v>
      </c>
      <c r="O96" s="112">
        <f t="shared" si="7"/>
        <v>0.42999999999999972</v>
      </c>
      <c r="P96">
        <v>14.226807140766756</v>
      </c>
      <c r="Q96">
        <v>8.1006731050629206</v>
      </c>
      <c r="R96">
        <v>0</v>
      </c>
      <c r="S96">
        <v>2.1061750073163594</v>
      </c>
      <c r="T96">
        <v>10.166344746853964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14.05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10.039999999999999</v>
      </c>
      <c r="N97">
        <f t="shared" si="6"/>
        <v>34.17</v>
      </c>
      <c r="O97" s="112">
        <f t="shared" si="7"/>
        <v>0.42999999999999972</v>
      </c>
      <c r="P97">
        <v>14.226807140766756</v>
      </c>
      <c r="Q97">
        <v>8.1006731050629206</v>
      </c>
      <c r="R97">
        <v>0</v>
      </c>
      <c r="S97">
        <v>2.1061750073163594</v>
      </c>
      <c r="T97">
        <v>10.166344746853964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14.05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10.039999999999999</v>
      </c>
      <c r="N98">
        <f t="shared" si="6"/>
        <v>34.17</v>
      </c>
      <c r="O98" s="112">
        <f t="shared" si="7"/>
        <v>0.42999999999999972</v>
      </c>
      <c r="P98">
        <v>14.226807140766756</v>
      </c>
      <c r="Q98">
        <v>8.1006731050629206</v>
      </c>
      <c r="R98">
        <v>0</v>
      </c>
      <c r="S98">
        <v>2.1061750073163594</v>
      </c>
      <c r="T98">
        <v>10.166344746853964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0.82769999999999966</v>
      </c>
      <c r="E99" s="114">
        <f t="shared" si="12"/>
        <v>0</v>
      </c>
      <c r="F99" s="114">
        <f t="shared" si="12"/>
        <v>1.8</v>
      </c>
      <c r="G99" s="114">
        <f t="shared" si="12"/>
        <v>0.82769999999999966</v>
      </c>
      <c r="H99" s="114"/>
      <c r="I99" s="114">
        <f t="shared" si="12"/>
        <v>0.33719999999999944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0.24095999999999967</v>
      </c>
      <c r="N99" s="114">
        <f t="shared" si="12"/>
        <v>0.82008000000000103</v>
      </c>
      <c r="O99" s="114">
        <f t="shared" si="12"/>
        <v>7.6199999999999549E-3</v>
      </c>
      <c r="P99" s="114">
        <f t="shared" si="12"/>
        <v>0.34033318700614634</v>
      </c>
      <c r="Q99" s="114">
        <f t="shared" si="12"/>
        <v>0.19378402107111506</v>
      </c>
      <c r="R99" s="114">
        <f t="shared" si="12"/>
        <v>0</v>
      </c>
      <c r="S99" s="114">
        <f t="shared" si="12"/>
        <v>5.0383845478489862E-2</v>
      </c>
      <c r="T99" s="114">
        <f t="shared" si="12"/>
        <v>0.2431989464442493</v>
      </c>
      <c r="U99" s="114">
        <f t="shared" si="12"/>
        <v>0.82769999999999966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9" activePane="bottomRight" state="frozen"/>
      <selection activeCell="Q1" sqref="Q1:Q99"/>
      <selection pane="topRight" activeCell="Q1" sqref="Q1:Q99"/>
      <selection pane="bottomLeft" activeCell="Q1" sqref="Q1:Q99"/>
      <selection pane="bottomRight" activeCell="A51" sqref="A51:XFD5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125.56</v>
      </c>
      <c r="J3">
        <f>BYPL_EOD!AI3+BYPL_EOD!AJ3</f>
        <v>55</v>
      </c>
      <c r="K3">
        <f>MES_EOD!AI3+MES_EOD!AJ3</f>
        <v>5.84</v>
      </c>
      <c r="L3">
        <f>NDMC_EOD!AI3+NDMC_EOD!AJ3</f>
        <v>0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125.55509550408188</v>
      </c>
      <c r="Q3">
        <v>54.997851646420067</v>
      </c>
      <c r="R3">
        <v>5.8397718839107844</v>
      </c>
      <c r="S3">
        <v>0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125.56</v>
      </c>
      <c r="J4">
        <f>BYPL_EOD!AI4+BYPL_EOD!AJ4</f>
        <v>55</v>
      </c>
      <c r="K4">
        <f>MES_EOD!AI4+MES_EOD!AJ4</f>
        <v>5.84</v>
      </c>
      <c r="L4">
        <f>NDMC_EOD!AI4+NDMC_EOD!AJ4</f>
        <v>0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125.55509550408188</v>
      </c>
      <c r="Q4">
        <v>54.997851646420067</v>
      </c>
      <c r="R4">
        <v>5.8397718839107844</v>
      </c>
      <c r="S4">
        <v>0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125.56</v>
      </c>
      <c r="J5">
        <f>BYPL_EOD!AI5+BYPL_EOD!AJ5</f>
        <v>55</v>
      </c>
      <c r="K5">
        <f>MES_EOD!AI5+MES_EOD!AJ5</f>
        <v>5.84</v>
      </c>
      <c r="L5">
        <f>NDMC_EOD!AI5+NDMC_EOD!AJ5</f>
        <v>0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125.55509550408188</v>
      </c>
      <c r="Q5">
        <v>54.997851646420067</v>
      </c>
      <c r="R5">
        <v>5.8397718839107844</v>
      </c>
      <c r="S5">
        <v>0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125.56</v>
      </c>
      <c r="J6">
        <f>BYPL_EOD!AI6+BYPL_EOD!AJ6</f>
        <v>55</v>
      </c>
      <c r="K6">
        <f>MES_EOD!AI6+MES_EOD!AJ6</f>
        <v>5.84</v>
      </c>
      <c r="L6">
        <f>NDMC_EOD!AI6+NDMC_EOD!AJ6</f>
        <v>0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125.55509550408188</v>
      </c>
      <c r="Q6">
        <v>54.997851646420067</v>
      </c>
      <c r="R6">
        <v>5.8397718839107844</v>
      </c>
      <c r="S6">
        <v>0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125.56</v>
      </c>
      <c r="J7">
        <f>BYPL_EOD!AI7+BYPL_EOD!AJ7</f>
        <v>55</v>
      </c>
      <c r="K7">
        <f>MES_EOD!AI7+MES_EOD!AJ7</f>
        <v>5.84</v>
      </c>
      <c r="L7">
        <f>NDMC_EOD!AI7+NDMC_EOD!AJ7</f>
        <v>0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125.55509550408188</v>
      </c>
      <c r="Q7">
        <v>54.997851646420067</v>
      </c>
      <c r="R7">
        <v>5.8397718839107844</v>
      </c>
      <c r="S7">
        <v>0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125.56</v>
      </c>
      <c r="J8">
        <f>BYPL_EOD!AI8+BYPL_EOD!AJ8</f>
        <v>55</v>
      </c>
      <c r="K8">
        <f>MES_EOD!AI8+MES_EOD!AJ8</f>
        <v>5.84</v>
      </c>
      <c r="L8">
        <f>NDMC_EOD!AI8+NDMC_EOD!AJ8</f>
        <v>0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125.55509550408188</v>
      </c>
      <c r="Q8">
        <v>54.997851646420067</v>
      </c>
      <c r="R8">
        <v>5.8397718839107844</v>
      </c>
      <c r="S8">
        <v>0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125.56</v>
      </c>
      <c r="J9">
        <f>BYPL_EOD!AI9+BYPL_EOD!AJ9</f>
        <v>55</v>
      </c>
      <c r="K9">
        <f>MES_EOD!AI9+MES_EOD!AJ9</f>
        <v>5.84</v>
      </c>
      <c r="L9">
        <f>NDMC_EOD!AI9+NDMC_EOD!AJ9</f>
        <v>0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125.55509550408188</v>
      </c>
      <c r="Q9">
        <v>54.997851646420067</v>
      </c>
      <c r="R9">
        <v>5.8397718839107844</v>
      </c>
      <c r="S9">
        <v>0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5.84</v>
      </c>
      <c r="L10">
        <f>NDMC_EOD!AI10+NDMC_EOD!AJ10</f>
        <v>0.95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134.60474200226557</v>
      </c>
      <c r="Q10">
        <v>44.998242256161873</v>
      </c>
      <c r="R10">
        <v>5.8397718839107844</v>
      </c>
      <c r="S10">
        <v>0.94996289207452833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0.95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134.60474200226557</v>
      </c>
      <c r="Q11">
        <v>44.998242256161873</v>
      </c>
      <c r="R11">
        <v>5.8397718839107844</v>
      </c>
      <c r="S11">
        <v>0.94996289207452833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0.95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134.60474200226557</v>
      </c>
      <c r="Q12">
        <v>44.998242256161873</v>
      </c>
      <c r="R12">
        <v>5.8397718839107844</v>
      </c>
      <c r="S12">
        <v>0.94996289207452833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0.95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134.60474200226557</v>
      </c>
      <c r="Q13">
        <v>44.998242256161873</v>
      </c>
      <c r="R13">
        <v>5.8397718839107844</v>
      </c>
      <c r="S13">
        <v>0.94996289207452833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0.95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134.60474200226557</v>
      </c>
      <c r="Q14">
        <v>44.998242256161873</v>
      </c>
      <c r="R14">
        <v>5.8397718839107844</v>
      </c>
      <c r="S14">
        <v>0.94996289207452833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0.95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134.60474200226557</v>
      </c>
      <c r="Q15">
        <v>44.998242256161873</v>
      </c>
      <c r="R15">
        <v>5.8397718839107844</v>
      </c>
      <c r="S15">
        <v>0.94996289207452833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0.95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134.60474200226557</v>
      </c>
      <c r="Q16">
        <v>44.998242256161873</v>
      </c>
      <c r="R16">
        <v>5.8397718839107844</v>
      </c>
      <c r="S16">
        <v>0.94996289207452833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268.95</v>
      </c>
      <c r="E17">
        <f>BAWANA!AM17</f>
        <v>0</v>
      </c>
      <c r="F17">
        <f t="shared" si="4"/>
        <v>256</v>
      </c>
      <c r="G17">
        <f t="shared" si="5"/>
        <v>268.95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13.9</v>
      </c>
      <c r="M17">
        <f>TPDDL_EOD!AI17+TPDDL_EOD!AJ17</f>
        <v>69.61</v>
      </c>
      <c r="N17">
        <f t="shared" si="0"/>
        <v>268.96000000000004</v>
      </c>
      <c r="O17" s="112">
        <f t="shared" si="1"/>
        <v>-1.0000000000047748E-2</v>
      </c>
      <c r="P17">
        <v>134.60499516656751</v>
      </c>
      <c r="Q17">
        <v>44.998326888756687</v>
      </c>
      <c r="R17">
        <v>5.8397828673408672</v>
      </c>
      <c r="S17">
        <v>13.899483194527065</v>
      </c>
      <c r="T17">
        <v>69.607411882807838</v>
      </c>
      <c r="U17" s="114">
        <f t="shared" si="2"/>
        <v>268.94999999999993</v>
      </c>
      <c r="V17" s="112">
        <f t="shared" si="3"/>
        <v>0</v>
      </c>
      <c r="Y17">
        <f>BAWANA!AW17+BAWANA!AX17</f>
        <v>19.05</v>
      </c>
      <c r="Z17">
        <f>BAWANA!BD17+BAWANA!BE17</f>
        <v>32</v>
      </c>
      <c r="AA17">
        <f>BAWANA!X17+BAWANA!Y17</f>
        <v>19.05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268.95</v>
      </c>
      <c r="E18">
        <f>BAWANA!AM18</f>
        <v>0</v>
      </c>
      <c r="F18">
        <f t="shared" si="4"/>
        <v>256</v>
      </c>
      <c r="G18">
        <f t="shared" si="5"/>
        <v>268.95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13.9</v>
      </c>
      <c r="M18">
        <f>TPDDL_EOD!AI18+TPDDL_EOD!AJ18</f>
        <v>69.61</v>
      </c>
      <c r="N18">
        <f t="shared" si="0"/>
        <v>268.96000000000004</v>
      </c>
      <c r="O18" s="112">
        <f t="shared" si="1"/>
        <v>-1.0000000000047748E-2</v>
      </c>
      <c r="P18">
        <v>134.60499516656751</v>
      </c>
      <c r="Q18">
        <v>44.998326888756687</v>
      </c>
      <c r="R18">
        <v>5.8397828673408672</v>
      </c>
      <c r="S18">
        <v>13.899483194527065</v>
      </c>
      <c r="T18">
        <v>69.607411882807838</v>
      </c>
      <c r="U18" s="114">
        <f t="shared" si="2"/>
        <v>268.94999999999993</v>
      </c>
      <c r="V18" s="112">
        <f t="shared" si="3"/>
        <v>0</v>
      </c>
      <c r="Y18">
        <f>BAWANA!AW18+BAWANA!AX18</f>
        <v>19.05</v>
      </c>
      <c r="Z18">
        <f>BAWANA!BD18+BAWANA!BE18</f>
        <v>32</v>
      </c>
      <c r="AA18">
        <f>BAWANA!X18+BAWANA!Y18</f>
        <v>19.05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268.95</v>
      </c>
      <c r="E19">
        <f>BAWANA!AM19</f>
        <v>0</v>
      </c>
      <c r="F19">
        <f t="shared" si="4"/>
        <v>256</v>
      </c>
      <c r="G19">
        <f t="shared" si="5"/>
        <v>268.95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13.9</v>
      </c>
      <c r="M19">
        <f>TPDDL_EOD!AI19+TPDDL_EOD!AJ19</f>
        <v>69.61</v>
      </c>
      <c r="N19">
        <f t="shared" si="0"/>
        <v>268.96000000000004</v>
      </c>
      <c r="O19" s="112">
        <f t="shared" si="1"/>
        <v>-1.0000000000047748E-2</v>
      </c>
      <c r="P19">
        <v>134.60499516656751</v>
      </c>
      <c r="Q19">
        <v>44.998326888756687</v>
      </c>
      <c r="R19">
        <v>5.8397828673408672</v>
      </c>
      <c r="S19">
        <v>13.899483194527065</v>
      </c>
      <c r="T19">
        <v>69.607411882807838</v>
      </c>
      <c r="U19" s="114">
        <f t="shared" si="2"/>
        <v>268.94999999999993</v>
      </c>
      <c r="V19" s="112">
        <f t="shared" si="3"/>
        <v>0</v>
      </c>
      <c r="Y19">
        <f>BAWANA!AW19+BAWANA!AX19</f>
        <v>19.05</v>
      </c>
      <c r="Z19">
        <f>BAWANA!BD19+BAWANA!BE19</f>
        <v>32</v>
      </c>
      <c r="AA19">
        <f>BAWANA!X19+BAWANA!Y19</f>
        <v>19.05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268.95</v>
      </c>
      <c r="E20">
        <f>BAWANA!AM20</f>
        <v>0</v>
      </c>
      <c r="F20">
        <f t="shared" si="4"/>
        <v>256</v>
      </c>
      <c r="G20">
        <f t="shared" si="5"/>
        <v>268.95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13.9</v>
      </c>
      <c r="M20">
        <f>TPDDL_EOD!AI20+TPDDL_EOD!AJ20</f>
        <v>69.61</v>
      </c>
      <c r="N20">
        <f t="shared" si="0"/>
        <v>268.96000000000004</v>
      </c>
      <c r="O20" s="112">
        <f t="shared" si="1"/>
        <v>-1.0000000000047748E-2</v>
      </c>
      <c r="P20">
        <v>134.60499516656751</v>
      </c>
      <c r="Q20">
        <v>44.998326888756687</v>
      </c>
      <c r="R20">
        <v>5.8397828673408672</v>
      </c>
      <c r="S20">
        <v>13.899483194527065</v>
      </c>
      <c r="T20">
        <v>69.607411882807838</v>
      </c>
      <c r="U20" s="114">
        <f t="shared" si="2"/>
        <v>268.94999999999993</v>
      </c>
      <c r="V20" s="112">
        <f t="shared" si="3"/>
        <v>0</v>
      </c>
      <c r="Y20">
        <f>BAWANA!AW20+BAWANA!AX20</f>
        <v>19.05</v>
      </c>
      <c r="Z20">
        <f>BAWANA!BD20+BAWANA!BE20</f>
        <v>32</v>
      </c>
      <c r="AA20">
        <f>BAWANA!X20+BAWANA!Y20</f>
        <v>19.05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268.95</v>
      </c>
      <c r="E21">
        <f>BAWANA!AM21</f>
        <v>0</v>
      </c>
      <c r="F21">
        <f t="shared" si="4"/>
        <v>256</v>
      </c>
      <c r="G21">
        <f t="shared" si="5"/>
        <v>268.95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13.9</v>
      </c>
      <c r="M21">
        <f>TPDDL_EOD!AI21+TPDDL_EOD!AJ21</f>
        <v>69.61</v>
      </c>
      <c r="N21">
        <f t="shared" si="0"/>
        <v>268.96000000000004</v>
      </c>
      <c r="O21" s="112">
        <f t="shared" si="1"/>
        <v>-1.0000000000047748E-2</v>
      </c>
      <c r="P21">
        <v>134.60499516656751</v>
      </c>
      <c r="Q21">
        <v>44.998326888756687</v>
      </c>
      <c r="R21">
        <v>5.8397828673408672</v>
      </c>
      <c r="S21">
        <v>13.899483194527065</v>
      </c>
      <c r="T21">
        <v>69.607411882807838</v>
      </c>
      <c r="U21" s="114">
        <f t="shared" si="2"/>
        <v>268.94999999999993</v>
      </c>
      <c r="V21" s="112">
        <f t="shared" si="3"/>
        <v>0</v>
      </c>
      <c r="Y21">
        <f>BAWANA!AW21+BAWANA!AX21</f>
        <v>19.05</v>
      </c>
      <c r="Z21">
        <f>BAWANA!BD21+BAWANA!BE21</f>
        <v>32</v>
      </c>
      <c r="AA21">
        <f>BAWANA!X21+BAWANA!Y21</f>
        <v>19.05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268.95</v>
      </c>
      <c r="E22">
        <f>BAWANA!AM22</f>
        <v>0</v>
      </c>
      <c r="F22">
        <f t="shared" si="4"/>
        <v>256</v>
      </c>
      <c r="G22">
        <f t="shared" si="5"/>
        <v>268.95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13.9</v>
      </c>
      <c r="M22">
        <f>TPDDL_EOD!AI22+TPDDL_EOD!AJ22</f>
        <v>69.61</v>
      </c>
      <c r="N22">
        <f t="shared" si="0"/>
        <v>268.96000000000004</v>
      </c>
      <c r="O22" s="112">
        <f t="shared" si="1"/>
        <v>-1.0000000000047748E-2</v>
      </c>
      <c r="P22">
        <v>134.60499516656751</v>
      </c>
      <c r="Q22">
        <v>44.998326888756687</v>
      </c>
      <c r="R22">
        <v>5.8397828673408672</v>
      </c>
      <c r="S22">
        <v>13.899483194527065</v>
      </c>
      <c r="T22">
        <v>69.607411882807838</v>
      </c>
      <c r="U22" s="114">
        <f t="shared" si="2"/>
        <v>268.94999999999993</v>
      </c>
      <c r="V22" s="112">
        <f t="shared" si="3"/>
        <v>0</v>
      </c>
      <c r="Y22">
        <f>BAWANA!AW22+BAWANA!AX22</f>
        <v>19.05</v>
      </c>
      <c r="Z22">
        <f>BAWANA!BD22+BAWANA!BE22</f>
        <v>32</v>
      </c>
      <c r="AA22">
        <f>BAWANA!X22+BAWANA!Y22</f>
        <v>19.05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268.95</v>
      </c>
      <c r="E23">
        <f>BAWANA!AM23</f>
        <v>0</v>
      </c>
      <c r="F23">
        <f t="shared" si="4"/>
        <v>256</v>
      </c>
      <c r="G23">
        <f t="shared" si="5"/>
        <v>268.95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13.9</v>
      </c>
      <c r="M23">
        <f>TPDDL_EOD!AI23+TPDDL_EOD!AJ23</f>
        <v>69.61</v>
      </c>
      <c r="N23">
        <f t="shared" si="0"/>
        <v>268.96000000000004</v>
      </c>
      <c r="O23" s="112">
        <f t="shared" si="1"/>
        <v>-1.0000000000047748E-2</v>
      </c>
      <c r="P23">
        <v>134.60499516656751</v>
      </c>
      <c r="Q23">
        <v>44.998326888756687</v>
      </c>
      <c r="R23">
        <v>5.8397828673408672</v>
      </c>
      <c r="S23">
        <v>13.899483194527065</v>
      </c>
      <c r="T23">
        <v>69.607411882807838</v>
      </c>
      <c r="U23" s="114">
        <f t="shared" si="2"/>
        <v>268.94999999999993</v>
      </c>
      <c r="V23" s="112">
        <f t="shared" si="3"/>
        <v>0</v>
      </c>
      <c r="Y23">
        <f>BAWANA!AW23+BAWANA!AX23</f>
        <v>19.05</v>
      </c>
      <c r="Z23">
        <f>BAWANA!BD23+BAWANA!BE23</f>
        <v>32</v>
      </c>
      <c r="AA23">
        <f>BAWANA!X23+BAWANA!Y23</f>
        <v>19.05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268.95</v>
      </c>
      <c r="E24">
        <f>BAWANA!AM24</f>
        <v>0</v>
      </c>
      <c r="F24">
        <f t="shared" si="4"/>
        <v>256</v>
      </c>
      <c r="G24">
        <f t="shared" si="5"/>
        <v>268.95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13.9</v>
      </c>
      <c r="M24">
        <f>TPDDL_EOD!AI24+TPDDL_EOD!AJ24</f>
        <v>69.61</v>
      </c>
      <c r="N24">
        <f t="shared" si="0"/>
        <v>268.96000000000004</v>
      </c>
      <c r="O24" s="112">
        <f t="shared" si="1"/>
        <v>-1.0000000000047748E-2</v>
      </c>
      <c r="P24">
        <v>134.60499516656751</v>
      </c>
      <c r="Q24">
        <v>44.998326888756687</v>
      </c>
      <c r="R24">
        <v>5.8397828673408672</v>
      </c>
      <c r="S24">
        <v>13.899483194527065</v>
      </c>
      <c r="T24">
        <v>69.607411882807838</v>
      </c>
      <c r="U24" s="114">
        <f t="shared" si="2"/>
        <v>268.94999999999993</v>
      </c>
      <c r="V24" s="112">
        <f t="shared" si="3"/>
        <v>0</v>
      </c>
      <c r="Y24">
        <f>BAWANA!AW24+BAWANA!AX24</f>
        <v>19.05</v>
      </c>
      <c r="Z24">
        <f>BAWANA!BD24+BAWANA!BE24</f>
        <v>32</v>
      </c>
      <c r="AA24">
        <f>BAWANA!X24+BAWANA!Y24</f>
        <v>19.05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268.95</v>
      </c>
      <c r="E25">
        <f>BAWANA!AM25</f>
        <v>0</v>
      </c>
      <c r="F25">
        <f t="shared" si="4"/>
        <v>256</v>
      </c>
      <c r="G25">
        <f t="shared" si="5"/>
        <v>268.95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13.9</v>
      </c>
      <c r="M25">
        <f>TPDDL_EOD!AI25+TPDDL_EOD!AJ25</f>
        <v>69.61</v>
      </c>
      <c r="N25">
        <f t="shared" si="0"/>
        <v>268.96000000000004</v>
      </c>
      <c r="O25" s="112">
        <f t="shared" si="1"/>
        <v>-1.0000000000047748E-2</v>
      </c>
      <c r="P25">
        <v>134.60499516656751</v>
      </c>
      <c r="Q25">
        <v>44.998326888756687</v>
      </c>
      <c r="R25">
        <v>5.8397828673408672</v>
      </c>
      <c r="S25">
        <v>13.899483194527065</v>
      </c>
      <c r="T25">
        <v>69.607411882807838</v>
      </c>
      <c r="U25" s="114">
        <f t="shared" si="2"/>
        <v>268.94999999999993</v>
      </c>
      <c r="V25" s="112">
        <f t="shared" si="3"/>
        <v>0</v>
      </c>
      <c r="Y25">
        <f>BAWANA!AW25+BAWANA!AX25</f>
        <v>19.05</v>
      </c>
      <c r="Z25">
        <f>BAWANA!BD25+BAWANA!BE25</f>
        <v>32</v>
      </c>
      <c r="AA25">
        <f>BAWANA!X25+BAWANA!Y25</f>
        <v>19.05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268.95</v>
      </c>
      <c r="E26">
        <f>BAWANA!AM26</f>
        <v>0</v>
      </c>
      <c r="F26">
        <f t="shared" si="4"/>
        <v>256</v>
      </c>
      <c r="G26">
        <f t="shared" si="5"/>
        <v>268.95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13.9</v>
      </c>
      <c r="M26">
        <f>TPDDL_EOD!AI26+TPDDL_EOD!AJ26</f>
        <v>69.61</v>
      </c>
      <c r="N26">
        <f t="shared" si="0"/>
        <v>268.96000000000004</v>
      </c>
      <c r="O26" s="112">
        <f t="shared" si="1"/>
        <v>-1.0000000000047748E-2</v>
      </c>
      <c r="P26">
        <v>134.60499516656751</v>
      </c>
      <c r="Q26">
        <v>44.998326888756687</v>
      </c>
      <c r="R26">
        <v>5.8397828673408672</v>
      </c>
      <c r="S26">
        <v>13.899483194527065</v>
      </c>
      <c r="T26">
        <v>69.607411882807838</v>
      </c>
      <c r="U26" s="114">
        <f t="shared" si="2"/>
        <v>268.94999999999993</v>
      </c>
      <c r="V26" s="112">
        <f t="shared" si="3"/>
        <v>0</v>
      </c>
      <c r="Y26">
        <f>BAWANA!AW26+BAWANA!AX26</f>
        <v>19.05</v>
      </c>
      <c r="Z26">
        <f>BAWANA!BD26+BAWANA!BE26</f>
        <v>32</v>
      </c>
      <c r="AA26">
        <f>BAWANA!X26+BAWANA!Y26</f>
        <v>19.05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268.95</v>
      </c>
      <c r="E27">
        <f>BAWANA!AM27</f>
        <v>0</v>
      </c>
      <c r="F27">
        <f t="shared" si="4"/>
        <v>256</v>
      </c>
      <c r="G27">
        <f t="shared" si="5"/>
        <v>268.95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13.9</v>
      </c>
      <c r="M27">
        <f>TPDDL_EOD!AI27+TPDDL_EOD!AJ27</f>
        <v>69.61</v>
      </c>
      <c r="N27">
        <f t="shared" si="0"/>
        <v>268.96000000000004</v>
      </c>
      <c r="O27" s="112">
        <f t="shared" si="1"/>
        <v>-1.0000000000047748E-2</v>
      </c>
      <c r="P27">
        <v>134.60499516656751</v>
      </c>
      <c r="Q27">
        <v>44.998326888756687</v>
      </c>
      <c r="R27">
        <v>5.8397828673408672</v>
      </c>
      <c r="S27">
        <v>13.899483194527065</v>
      </c>
      <c r="T27">
        <v>69.607411882807838</v>
      </c>
      <c r="U27" s="114">
        <f t="shared" si="2"/>
        <v>268.94999999999993</v>
      </c>
      <c r="V27" s="112">
        <f t="shared" si="3"/>
        <v>0</v>
      </c>
      <c r="Y27">
        <f>BAWANA!AW27+BAWANA!AX27</f>
        <v>19.05</v>
      </c>
      <c r="Z27">
        <f>BAWANA!BD27+BAWANA!BE27</f>
        <v>32</v>
      </c>
      <c r="AA27">
        <f>BAWANA!X27+BAWANA!Y27</f>
        <v>19.05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268.95</v>
      </c>
      <c r="E28">
        <f>BAWANA!AM28</f>
        <v>0</v>
      </c>
      <c r="F28">
        <f t="shared" si="4"/>
        <v>256</v>
      </c>
      <c r="G28">
        <f t="shared" si="5"/>
        <v>268.95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13.9</v>
      </c>
      <c r="M28">
        <f>TPDDL_EOD!AI28+TPDDL_EOD!AJ28</f>
        <v>69.61</v>
      </c>
      <c r="N28">
        <f t="shared" si="0"/>
        <v>268.96000000000004</v>
      </c>
      <c r="O28" s="112">
        <f t="shared" si="1"/>
        <v>-1.0000000000047748E-2</v>
      </c>
      <c r="P28">
        <v>134.60499516656751</v>
      </c>
      <c r="Q28">
        <v>44.998326888756687</v>
      </c>
      <c r="R28">
        <v>5.8397828673408672</v>
      </c>
      <c r="S28">
        <v>13.899483194527065</v>
      </c>
      <c r="T28">
        <v>69.607411882807838</v>
      </c>
      <c r="U28" s="114">
        <f t="shared" si="2"/>
        <v>268.94999999999993</v>
      </c>
      <c r="V28" s="112">
        <f t="shared" si="3"/>
        <v>0</v>
      </c>
      <c r="Y28">
        <f>BAWANA!AW28+BAWANA!AX28</f>
        <v>19.05</v>
      </c>
      <c r="Z28">
        <f>BAWANA!BD28+BAWANA!BE28</f>
        <v>32</v>
      </c>
      <c r="AA28">
        <f>BAWANA!X28+BAWANA!Y28</f>
        <v>19.05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268.95</v>
      </c>
      <c r="E29">
        <f>BAWANA!AM29</f>
        <v>0</v>
      </c>
      <c r="F29">
        <f t="shared" si="4"/>
        <v>256</v>
      </c>
      <c r="G29">
        <f t="shared" si="5"/>
        <v>268.95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13.9</v>
      </c>
      <c r="M29">
        <f>TPDDL_EOD!AI29+TPDDL_EOD!AJ29</f>
        <v>69.61</v>
      </c>
      <c r="N29">
        <f t="shared" si="0"/>
        <v>268.96000000000004</v>
      </c>
      <c r="O29" s="112">
        <f t="shared" si="1"/>
        <v>-1.0000000000047748E-2</v>
      </c>
      <c r="P29">
        <v>134.60499516656751</v>
      </c>
      <c r="Q29">
        <v>44.998326888756687</v>
      </c>
      <c r="R29">
        <v>5.8397828673408672</v>
      </c>
      <c r="S29">
        <v>13.899483194527065</v>
      </c>
      <c r="T29">
        <v>69.607411882807838</v>
      </c>
      <c r="U29" s="114">
        <f t="shared" si="2"/>
        <v>268.94999999999993</v>
      </c>
      <c r="V29" s="112">
        <f t="shared" si="3"/>
        <v>0</v>
      </c>
      <c r="Y29">
        <f>BAWANA!AW29+BAWANA!AX29</f>
        <v>19.05</v>
      </c>
      <c r="Z29">
        <f>BAWANA!BD29+BAWANA!BE29</f>
        <v>32</v>
      </c>
      <c r="AA29">
        <f>BAWANA!X29+BAWANA!Y29</f>
        <v>19.05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268.95</v>
      </c>
      <c r="E30">
        <f>BAWANA!AM30</f>
        <v>0</v>
      </c>
      <c r="F30">
        <f t="shared" si="4"/>
        <v>256</v>
      </c>
      <c r="G30">
        <f t="shared" si="5"/>
        <v>268.95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13.9</v>
      </c>
      <c r="M30">
        <f>TPDDL_EOD!AI30+TPDDL_EOD!AJ30</f>
        <v>69.61</v>
      </c>
      <c r="N30">
        <f t="shared" si="0"/>
        <v>268.96000000000004</v>
      </c>
      <c r="O30" s="112">
        <f t="shared" si="1"/>
        <v>-1.0000000000047748E-2</v>
      </c>
      <c r="P30">
        <v>134.60499516656751</v>
      </c>
      <c r="Q30">
        <v>44.998326888756687</v>
      </c>
      <c r="R30">
        <v>5.8397828673408672</v>
      </c>
      <c r="S30">
        <v>13.899483194527065</v>
      </c>
      <c r="T30">
        <v>69.607411882807838</v>
      </c>
      <c r="U30" s="114">
        <f t="shared" si="2"/>
        <v>268.94999999999993</v>
      </c>
      <c r="V30" s="112">
        <f t="shared" si="3"/>
        <v>0</v>
      </c>
      <c r="Y30">
        <f>BAWANA!AW30+BAWANA!AX30</f>
        <v>19.05</v>
      </c>
      <c r="Z30">
        <f>BAWANA!BD30+BAWANA!BE30</f>
        <v>32</v>
      </c>
      <c r="AA30">
        <f>BAWANA!X30+BAWANA!Y30</f>
        <v>19.05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268.95</v>
      </c>
      <c r="E31">
        <f>BAWANA!AM31</f>
        <v>0</v>
      </c>
      <c r="F31">
        <f t="shared" si="4"/>
        <v>256</v>
      </c>
      <c r="G31">
        <f t="shared" si="5"/>
        <v>268.95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13.9</v>
      </c>
      <c r="M31">
        <f>TPDDL_EOD!AI31+TPDDL_EOD!AJ31</f>
        <v>69.61</v>
      </c>
      <c r="N31">
        <f t="shared" si="0"/>
        <v>268.96000000000004</v>
      </c>
      <c r="O31" s="112">
        <f t="shared" si="1"/>
        <v>-1.0000000000047748E-2</v>
      </c>
      <c r="P31">
        <v>134.60499516656751</v>
      </c>
      <c r="Q31">
        <v>44.998326888756687</v>
      </c>
      <c r="R31">
        <v>5.8397828673408672</v>
      </c>
      <c r="S31">
        <v>13.899483194527065</v>
      </c>
      <c r="T31">
        <v>69.607411882807838</v>
      </c>
      <c r="U31" s="114">
        <f t="shared" si="2"/>
        <v>268.94999999999993</v>
      </c>
      <c r="V31" s="112">
        <f t="shared" si="3"/>
        <v>0</v>
      </c>
      <c r="Y31">
        <f>BAWANA!AW31+BAWANA!AX31</f>
        <v>19.05</v>
      </c>
      <c r="Z31">
        <f>BAWANA!BD31+BAWANA!BE31</f>
        <v>32</v>
      </c>
      <c r="AA31">
        <f>BAWANA!X31+BAWANA!Y31</f>
        <v>19.05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268.95</v>
      </c>
      <c r="E32">
        <f>BAWANA!AM32</f>
        <v>0</v>
      </c>
      <c r="F32">
        <f t="shared" si="4"/>
        <v>256</v>
      </c>
      <c r="G32">
        <f t="shared" si="5"/>
        <v>268.95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13.9</v>
      </c>
      <c r="M32">
        <f>TPDDL_EOD!AI32+TPDDL_EOD!AJ32</f>
        <v>69.61</v>
      </c>
      <c r="N32">
        <f t="shared" si="0"/>
        <v>268.96000000000004</v>
      </c>
      <c r="O32" s="112">
        <f t="shared" si="1"/>
        <v>-1.0000000000047748E-2</v>
      </c>
      <c r="P32">
        <v>134.60499516656751</v>
      </c>
      <c r="Q32">
        <v>44.998326888756687</v>
      </c>
      <c r="R32">
        <v>5.8397828673408672</v>
      </c>
      <c r="S32">
        <v>13.899483194527065</v>
      </c>
      <c r="T32">
        <v>69.607411882807838</v>
      </c>
      <c r="U32" s="114">
        <f t="shared" si="2"/>
        <v>268.94999999999993</v>
      </c>
      <c r="V32" s="112">
        <f t="shared" si="3"/>
        <v>0</v>
      </c>
      <c r="Y32">
        <f>BAWANA!AW32+BAWANA!AX32</f>
        <v>19.05</v>
      </c>
      <c r="Z32">
        <f>BAWANA!BD32+BAWANA!BE32</f>
        <v>32</v>
      </c>
      <c r="AA32">
        <f>BAWANA!X32+BAWANA!Y32</f>
        <v>19.05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268.95</v>
      </c>
      <c r="E33">
        <f>BAWANA!AM33</f>
        <v>0</v>
      </c>
      <c r="F33">
        <f t="shared" si="4"/>
        <v>256</v>
      </c>
      <c r="G33">
        <f t="shared" si="5"/>
        <v>268.95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13.9</v>
      </c>
      <c r="M33">
        <f>TPDDL_EOD!AI33+TPDDL_EOD!AJ33</f>
        <v>69.61</v>
      </c>
      <c r="N33">
        <f t="shared" si="0"/>
        <v>268.96000000000004</v>
      </c>
      <c r="O33" s="112">
        <f t="shared" si="1"/>
        <v>-1.0000000000047748E-2</v>
      </c>
      <c r="P33">
        <v>134.60499516656751</v>
      </c>
      <c r="Q33">
        <v>44.998326888756687</v>
      </c>
      <c r="R33">
        <v>5.8397828673408672</v>
      </c>
      <c r="S33">
        <v>13.899483194527065</v>
      </c>
      <c r="T33">
        <v>69.607411882807838</v>
      </c>
      <c r="U33" s="114">
        <f t="shared" si="2"/>
        <v>268.94999999999993</v>
      </c>
      <c r="V33" s="112">
        <f t="shared" si="3"/>
        <v>0</v>
      </c>
      <c r="Y33">
        <f>BAWANA!AW33+BAWANA!AX33</f>
        <v>19.05</v>
      </c>
      <c r="Z33">
        <f>BAWANA!BD33+BAWANA!BE33</f>
        <v>32</v>
      </c>
      <c r="AA33">
        <f>BAWANA!X33+BAWANA!Y33</f>
        <v>19.05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268.95</v>
      </c>
      <c r="E34">
        <f>BAWANA!AM34</f>
        <v>0</v>
      </c>
      <c r="F34">
        <f t="shared" si="4"/>
        <v>256</v>
      </c>
      <c r="G34">
        <f t="shared" si="5"/>
        <v>268.95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13.9</v>
      </c>
      <c r="M34">
        <f>TPDDL_EOD!AI34+TPDDL_EOD!AJ34</f>
        <v>69.61</v>
      </c>
      <c r="N34">
        <f t="shared" si="0"/>
        <v>268.96000000000004</v>
      </c>
      <c r="O34" s="112">
        <f t="shared" si="1"/>
        <v>-1.0000000000047748E-2</v>
      </c>
      <c r="P34">
        <v>134.60499516656751</v>
      </c>
      <c r="Q34">
        <v>44.998326888756687</v>
      </c>
      <c r="R34">
        <v>5.8397828673408672</v>
      </c>
      <c r="S34">
        <v>13.899483194527065</v>
      </c>
      <c r="T34">
        <v>69.607411882807838</v>
      </c>
      <c r="U34" s="114">
        <f t="shared" si="2"/>
        <v>268.94999999999993</v>
      </c>
      <c r="V34" s="112">
        <f t="shared" si="3"/>
        <v>0</v>
      </c>
      <c r="Y34">
        <f>BAWANA!AW34+BAWANA!AX34</f>
        <v>19.05</v>
      </c>
      <c r="Z34">
        <f>BAWANA!BD34+BAWANA!BE34</f>
        <v>32</v>
      </c>
      <c r="AA34">
        <f>BAWANA!X34+BAWANA!Y34</f>
        <v>19.05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268.95</v>
      </c>
      <c r="E35">
        <f>BAWANA!AM35</f>
        <v>0</v>
      </c>
      <c r="F35">
        <f t="shared" si="4"/>
        <v>256</v>
      </c>
      <c r="G35">
        <f t="shared" si="5"/>
        <v>268.95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13.9</v>
      </c>
      <c r="M35">
        <f>TPDDL_EOD!AI35+TPDDL_EOD!AJ35</f>
        <v>69.61</v>
      </c>
      <c r="N35">
        <f t="shared" si="0"/>
        <v>268.96000000000004</v>
      </c>
      <c r="O35" s="112">
        <f t="shared" si="1"/>
        <v>-1.0000000000047748E-2</v>
      </c>
      <c r="P35">
        <v>134.60499516656751</v>
      </c>
      <c r="Q35">
        <v>44.998326888756687</v>
      </c>
      <c r="R35">
        <v>5.8397828673408672</v>
      </c>
      <c r="S35">
        <v>13.899483194527065</v>
      </c>
      <c r="T35">
        <v>69.607411882807838</v>
      </c>
      <c r="U35" s="114">
        <f t="shared" si="2"/>
        <v>268.94999999999993</v>
      </c>
      <c r="V35" s="112">
        <f t="shared" si="3"/>
        <v>0</v>
      </c>
      <c r="Y35">
        <f>BAWANA!AW35+BAWANA!AX35</f>
        <v>19.05</v>
      </c>
      <c r="Z35">
        <f>BAWANA!BD35+BAWANA!BE35</f>
        <v>32</v>
      </c>
      <c r="AA35">
        <f>BAWANA!X35+BAWANA!Y35</f>
        <v>19.05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268.95</v>
      </c>
      <c r="E36">
        <f>BAWANA!AM36</f>
        <v>0</v>
      </c>
      <c r="F36">
        <f t="shared" si="4"/>
        <v>256</v>
      </c>
      <c r="G36">
        <f t="shared" si="5"/>
        <v>268.95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13.9</v>
      </c>
      <c r="M36">
        <f>TPDDL_EOD!AI36+TPDDL_EOD!AJ36</f>
        <v>69.61</v>
      </c>
      <c r="N36">
        <f t="shared" si="0"/>
        <v>268.96000000000004</v>
      </c>
      <c r="O36" s="112">
        <f t="shared" si="1"/>
        <v>-1.0000000000047748E-2</v>
      </c>
      <c r="P36">
        <v>134.60499516656751</v>
      </c>
      <c r="Q36">
        <v>44.998326888756687</v>
      </c>
      <c r="R36">
        <v>5.8397828673408672</v>
      </c>
      <c r="S36">
        <v>13.899483194527065</v>
      </c>
      <c r="T36">
        <v>69.607411882807838</v>
      </c>
      <c r="U36" s="114">
        <f t="shared" si="2"/>
        <v>268.94999999999993</v>
      </c>
      <c r="V36" s="112">
        <f t="shared" si="3"/>
        <v>0</v>
      </c>
      <c r="Y36">
        <f>BAWANA!AW36+BAWANA!AX36</f>
        <v>19.05</v>
      </c>
      <c r="Z36">
        <f>BAWANA!BD36+BAWANA!BE36</f>
        <v>32</v>
      </c>
      <c r="AA36">
        <f>BAWANA!X36+BAWANA!Y36</f>
        <v>19.05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268.95</v>
      </c>
      <c r="E37">
        <f>BAWANA!AM37</f>
        <v>0</v>
      </c>
      <c r="F37">
        <f t="shared" si="4"/>
        <v>256</v>
      </c>
      <c r="G37">
        <f t="shared" si="5"/>
        <v>268.95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13.9</v>
      </c>
      <c r="M37">
        <f>TPDDL_EOD!AI37+TPDDL_EOD!AJ37</f>
        <v>69.61</v>
      </c>
      <c r="N37">
        <f t="shared" si="0"/>
        <v>268.96000000000004</v>
      </c>
      <c r="O37" s="112">
        <f t="shared" si="1"/>
        <v>-1.0000000000047748E-2</v>
      </c>
      <c r="P37">
        <v>134.60499516656751</v>
      </c>
      <c r="Q37">
        <v>44.998326888756687</v>
      </c>
      <c r="R37">
        <v>5.8397828673408672</v>
      </c>
      <c r="S37">
        <v>13.899483194527065</v>
      </c>
      <c r="T37">
        <v>69.607411882807838</v>
      </c>
      <c r="U37" s="114">
        <f t="shared" si="2"/>
        <v>268.94999999999993</v>
      </c>
      <c r="V37" s="112">
        <f t="shared" si="3"/>
        <v>0</v>
      </c>
      <c r="Y37">
        <f>BAWANA!AW37+BAWANA!AX37</f>
        <v>19.05</v>
      </c>
      <c r="Z37">
        <f>BAWANA!BD37+BAWANA!BE37</f>
        <v>32</v>
      </c>
      <c r="AA37">
        <f>BAWANA!X37+BAWANA!Y37</f>
        <v>19.05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268.95</v>
      </c>
      <c r="E38">
        <f>BAWANA!AM38</f>
        <v>0</v>
      </c>
      <c r="F38">
        <f t="shared" si="4"/>
        <v>256</v>
      </c>
      <c r="G38">
        <f t="shared" si="5"/>
        <v>268.95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13.9</v>
      </c>
      <c r="M38">
        <f>TPDDL_EOD!AI38+TPDDL_EOD!AJ38</f>
        <v>69.61</v>
      </c>
      <c r="N38">
        <f t="shared" si="0"/>
        <v>268.96000000000004</v>
      </c>
      <c r="O38" s="112">
        <f t="shared" si="1"/>
        <v>-1.0000000000047748E-2</v>
      </c>
      <c r="P38">
        <v>134.60499516656751</v>
      </c>
      <c r="Q38">
        <v>44.998326888756687</v>
      </c>
      <c r="R38">
        <v>5.8397828673408672</v>
      </c>
      <c r="S38">
        <v>13.899483194527065</v>
      </c>
      <c r="T38">
        <v>69.607411882807838</v>
      </c>
      <c r="U38" s="114">
        <f t="shared" si="2"/>
        <v>268.94999999999993</v>
      </c>
      <c r="V38" s="112">
        <f t="shared" si="3"/>
        <v>0</v>
      </c>
      <c r="Y38">
        <f>BAWANA!AW38+BAWANA!AX38</f>
        <v>19.05</v>
      </c>
      <c r="Z38">
        <f>BAWANA!BD38+BAWANA!BE38</f>
        <v>32</v>
      </c>
      <c r="AA38">
        <f>BAWANA!X38+BAWANA!Y38</f>
        <v>19.05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268.95</v>
      </c>
      <c r="E39">
        <f>BAWANA!AM39</f>
        <v>0</v>
      </c>
      <c r="F39">
        <f t="shared" si="4"/>
        <v>256</v>
      </c>
      <c r="G39">
        <f t="shared" si="5"/>
        <v>268.95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13.9</v>
      </c>
      <c r="M39">
        <f>TPDDL_EOD!AI39+TPDDL_EOD!AJ39</f>
        <v>69.61</v>
      </c>
      <c r="N39">
        <f t="shared" si="0"/>
        <v>268.96000000000004</v>
      </c>
      <c r="O39" s="112">
        <f t="shared" si="1"/>
        <v>-1.0000000000047748E-2</v>
      </c>
      <c r="P39">
        <v>134.60499516656751</v>
      </c>
      <c r="Q39">
        <v>44.998326888756687</v>
      </c>
      <c r="R39">
        <v>5.8397828673408672</v>
      </c>
      <c r="S39">
        <v>13.899483194527065</v>
      </c>
      <c r="T39">
        <v>69.607411882807838</v>
      </c>
      <c r="U39" s="114">
        <f t="shared" si="2"/>
        <v>268.94999999999993</v>
      </c>
      <c r="V39" s="112">
        <f t="shared" si="3"/>
        <v>0</v>
      </c>
      <c r="Y39">
        <f>BAWANA!AW39+BAWANA!AX39</f>
        <v>19.05</v>
      </c>
      <c r="Z39">
        <f>BAWANA!BD39+BAWANA!BE39</f>
        <v>32</v>
      </c>
      <c r="AA39">
        <f>BAWANA!X39+BAWANA!Y39</f>
        <v>19.05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268.95</v>
      </c>
      <c r="E40">
        <f>BAWANA!AM40</f>
        <v>0</v>
      </c>
      <c r="F40">
        <f t="shared" si="4"/>
        <v>256</v>
      </c>
      <c r="G40">
        <f t="shared" si="5"/>
        <v>268.95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13.9</v>
      </c>
      <c r="M40">
        <f>TPDDL_EOD!AI40+TPDDL_EOD!AJ40</f>
        <v>69.61</v>
      </c>
      <c r="N40">
        <f t="shared" si="0"/>
        <v>268.96000000000004</v>
      </c>
      <c r="O40" s="112">
        <f t="shared" si="1"/>
        <v>-1.0000000000047748E-2</v>
      </c>
      <c r="P40">
        <v>134.60499516656751</v>
      </c>
      <c r="Q40">
        <v>44.998326888756687</v>
      </c>
      <c r="R40">
        <v>5.8397828673408672</v>
      </c>
      <c r="S40">
        <v>13.899483194527065</v>
      </c>
      <c r="T40">
        <v>69.607411882807838</v>
      </c>
      <c r="U40" s="114">
        <f t="shared" si="2"/>
        <v>268.94999999999993</v>
      </c>
      <c r="V40" s="112">
        <f t="shared" si="3"/>
        <v>0</v>
      </c>
      <c r="Y40">
        <f>BAWANA!AW40+BAWANA!AX40</f>
        <v>19.05</v>
      </c>
      <c r="Z40">
        <f>BAWANA!BD40+BAWANA!BE40</f>
        <v>32</v>
      </c>
      <c r="AA40">
        <f>BAWANA!X40+BAWANA!Y40</f>
        <v>19.05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268.95</v>
      </c>
      <c r="E41">
        <f>BAWANA!AM41</f>
        <v>0</v>
      </c>
      <c r="F41">
        <f t="shared" si="4"/>
        <v>256</v>
      </c>
      <c r="G41">
        <f t="shared" si="5"/>
        <v>268.95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13.9</v>
      </c>
      <c r="M41">
        <f>TPDDL_EOD!AI41+TPDDL_EOD!AJ41</f>
        <v>69.61</v>
      </c>
      <c r="N41">
        <f t="shared" si="0"/>
        <v>268.96000000000004</v>
      </c>
      <c r="O41" s="112">
        <f t="shared" si="1"/>
        <v>-1.0000000000047748E-2</v>
      </c>
      <c r="P41">
        <v>134.60499516656751</v>
      </c>
      <c r="Q41">
        <v>44.998326888756687</v>
      </c>
      <c r="R41">
        <v>5.8397828673408672</v>
      </c>
      <c r="S41">
        <v>13.899483194527065</v>
      </c>
      <c r="T41">
        <v>69.607411882807838</v>
      </c>
      <c r="U41" s="114">
        <f t="shared" si="2"/>
        <v>268.94999999999993</v>
      </c>
      <c r="V41" s="112">
        <f t="shared" si="3"/>
        <v>0</v>
      </c>
      <c r="Y41">
        <f>BAWANA!AW41+BAWANA!AX41</f>
        <v>19.05</v>
      </c>
      <c r="Z41">
        <f>BAWANA!BD41+BAWANA!BE41</f>
        <v>32</v>
      </c>
      <c r="AA41">
        <f>BAWANA!X41+BAWANA!Y41</f>
        <v>19.05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268.95</v>
      </c>
      <c r="E42">
        <f>BAWANA!AM42</f>
        <v>0</v>
      </c>
      <c r="F42">
        <f t="shared" si="4"/>
        <v>256</v>
      </c>
      <c r="G42">
        <f t="shared" si="5"/>
        <v>268.95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13.9</v>
      </c>
      <c r="M42">
        <f>TPDDL_EOD!AI42+TPDDL_EOD!AJ42</f>
        <v>69.61</v>
      </c>
      <c r="N42">
        <f t="shared" si="0"/>
        <v>268.96000000000004</v>
      </c>
      <c r="O42" s="112">
        <f t="shared" si="1"/>
        <v>-1.0000000000047748E-2</v>
      </c>
      <c r="P42">
        <v>134.60499516656751</v>
      </c>
      <c r="Q42">
        <v>44.998326888756687</v>
      </c>
      <c r="R42">
        <v>5.8397828673408672</v>
      </c>
      <c r="S42">
        <v>13.899483194527065</v>
      </c>
      <c r="T42">
        <v>69.607411882807838</v>
      </c>
      <c r="U42" s="114">
        <f t="shared" si="2"/>
        <v>268.94999999999993</v>
      </c>
      <c r="V42" s="112">
        <f t="shared" si="3"/>
        <v>0</v>
      </c>
      <c r="Y42">
        <f>BAWANA!AW42+BAWANA!AX42</f>
        <v>19.05</v>
      </c>
      <c r="Z42">
        <f>BAWANA!BD42+BAWANA!BE42</f>
        <v>32</v>
      </c>
      <c r="AA42">
        <f>BAWANA!X42+BAWANA!Y42</f>
        <v>19.05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0.95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134.60474200226557</v>
      </c>
      <c r="Q43">
        <v>44.998242256161873</v>
      </c>
      <c r="R43">
        <v>5.8397718839107844</v>
      </c>
      <c r="S43">
        <v>0.94996289207452833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0.95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134.60474200226557</v>
      </c>
      <c r="Q44">
        <v>44.998242256161873</v>
      </c>
      <c r="R44">
        <v>5.8397718839107844</v>
      </c>
      <c r="S44">
        <v>0.94996289207452833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268.95</v>
      </c>
      <c r="E45">
        <f>BAWANA!AM45</f>
        <v>0</v>
      </c>
      <c r="F45">
        <f t="shared" si="4"/>
        <v>256</v>
      </c>
      <c r="G45">
        <f t="shared" si="5"/>
        <v>268.95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13.9</v>
      </c>
      <c r="M45">
        <f>TPDDL_EOD!AI45+TPDDL_EOD!AJ45</f>
        <v>69.61</v>
      </c>
      <c r="N45">
        <f t="shared" si="0"/>
        <v>268.96000000000004</v>
      </c>
      <c r="O45" s="112">
        <f t="shared" si="1"/>
        <v>-1.0000000000047748E-2</v>
      </c>
      <c r="P45">
        <v>134.60499516656751</v>
      </c>
      <c r="Q45">
        <v>44.998326888756687</v>
      </c>
      <c r="R45">
        <v>5.8397828673408672</v>
      </c>
      <c r="S45">
        <v>13.899483194527065</v>
      </c>
      <c r="T45">
        <v>69.607411882807838</v>
      </c>
      <c r="U45" s="114">
        <f t="shared" si="2"/>
        <v>268.94999999999993</v>
      </c>
      <c r="V45" s="112">
        <f t="shared" si="3"/>
        <v>0</v>
      </c>
      <c r="Y45">
        <f>BAWANA!AW45+BAWANA!AX45</f>
        <v>32</v>
      </c>
      <c r="Z45">
        <f>BAWANA!BD45+BAWANA!BE45</f>
        <v>19.05</v>
      </c>
      <c r="AA45">
        <f>BAWANA!X45+BAWANA!Y45</f>
        <v>32</v>
      </c>
      <c r="AB45">
        <f>BAWANA!AE45+BAWANA!AF45</f>
        <v>19.05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268.95</v>
      </c>
      <c r="E46">
        <f>BAWANA!AM46</f>
        <v>0</v>
      </c>
      <c r="F46">
        <f t="shared" si="4"/>
        <v>256</v>
      </c>
      <c r="G46">
        <f t="shared" si="5"/>
        <v>268.95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13.9</v>
      </c>
      <c r="M46">
        <f>TPDDL_EOD!AI46+TPDDL_EOD!AJ46</f>
        <v>69.61</v>
      </c>
      <c r="N46">
        <f t="shared" si="0"/>
        <v>268.96000000000004</v>
      </c>
      <c r="O46" s="112">
        <f t="shared" si="1"/>
        <v>-1.0000000000047748E-2</v>
      </c>
      <c r="P46">
        <v>134.60499516656751</v>
      </c>
      <c r="Q46">
        <v>44.998326888756687</v>
      </c>
      <c r="R46">
        <v>5.8397828673408672</v>
      </c>
      <c r="S46">
        <v>13.899483194527065</v>
      </c>
      <c r="T46">
        <v>69.607411882807838</v>
      </c>
      <c r="U46" s="114">
        <f t="shared" si="2"/>
        <v>268.94999999999993</v>
      </c>
      <c r="V46" s="112">
        <f t="shared" si="3"/>
        <v>0</v>
      </c>
      <c r="Y46">
        <f>BAWANA!AW46+BAWANA!AX46</f>
        <v>32</v>
      </c>
      <c r="Z46">
        <f>BAWANA!BD46+BAWANA!BE46</f>
        <v>19.05</v>
      </c>
      <c r="AA46">
        <f>BAWANA!X46+BAWANA!Y46</f>
        <v>32</v>
      </c>
      <c r="AB46">
        <f>BAWANA!AE46+BAWANA!AF46</f>
        <v>19.05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268.95</v>
      </c>
      <c r="E47">
        <f>BAWANA!AM47</f>
        <v>0</v>
      </c>
      <c r="F47">
        <f t="shared" si="4"/>
        <v>256</v>
      </c>
      <c r="G47">
        <f t="shared" si="5"/>
        <v>268.95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13.9</v>
      </c>
      <c r="M47">
        <f>TPDDL_EOD!AI47+TPDDL_EOD!AJ47</f>
        <v>69.61</v>
      </c>
      <c r="N47">
        <f t="shared" si="0"/>
        <v>268.96000000000004</v>
      </c>
      <c r="O47" s="112">
        <f t="shared" si="1"/>
        <v>-1.0000000000047748E-2</v>
      </c>
      <c r="P47">
        <v>134.60499516656751</v>
      </c>
      <c r="Q47">
        <v>44.998326888756687</v>
      </c>
      <c r="R47">
        <v>5.8397828673408672</v>
      </c>
      <c r="S47">
        <v>13.899483194527065</v>
      </c>
      <c r="T47">
        <v>69.607411882807838</v>
      </c>
      <c r="U47" s="114">
        <f t="shared" si="2"/>
        <v>268.94999999999993</v>
      </c>
      <c r="V47" s="112">
        <f t="shared" si="3"/>
        <v>0</v>
      </c>
      <c r="Y47">
        <f>BAWANA!AW47+BAWANA!AX47</f>
        <v>32</v>
      </c>
      <c r="Z47">
        <f>BAWANA!BD47+BAWANA!BE47</f>
        <v>19.05</v>
      </c>
      <c r="AA47">
        <f>BAWANA!X47+BAWANA!Y47</f>
        <v>32</v>
      </c>
      <c r="AB47">
        <f>BAWANA!AE47+BAWANA!AF47</f>
        <v>19.05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268.95</v>
      </c>
      <c r="E48">
        <f>BAWANA!AM48</f>
        <v>0</v>
      </c>
      <c r="F48">
        <f t="shared" si="4"/>
        <v>256</v>
      </c>
      <c r="G48">
        <f t="shared" si="5"/>
        <v>268.95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13.9</v>
      </c>
      <c r="M48">
        <f>TPDDL_EOD!AI48+TPDDL_EOD!AJ48</f>
        <v>69.61</v>
      </c>
      <c r="N48">
        <f t="shared" si="0"/>
        <v>268.96000000000004</v>
      </c>
      <c r="O48" s="112">
        <f t="shared" si="1"/>
        <v>-1.0000000000047748E-2</v>
      </c>
      <c r="P48">
        <v>134.60499516656751</v>
      </c>
      <c r="Q48">
        <v>44.998326888756687</v>
      </c>
      <c r="R48">
        <v>5.8397828673408672</v>
      </c>
      <c r="S48">
        <v>13.899483194527065</v>
      </c>
      <c r="T48">
        <v>69.607411882807838</v>
      </c>
      <c r="U48" s="114">
        <f t="shared" si="2"/>
        <v>268.94999999999993</v>
      </c>
      <c r="V48" s="112">
        <f t="shared" si="3"/>
        <v>0</v>
      </c>
      <c r="Y48">
        <f>BAWANA!AW48+BAWANA!AX48</f>
        <v>32</v>
      </c>
      <c r="Z48">
        <f>BAWANA!BD48+BAWANA!BE48</f>
        <v>19.05</v>
      </c>
      <c r="AA48">
        <f>BAWANA!X48+BAWANA!Y48</f>
        <v>32</v>
      </c>
      <c r="AB48">
        <f>BAWANA!AE48+BAWANA!AF48</f>
        <v>19.05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268.95</v>
      </c>
      <c r="E49">
        <f>BAWANA!AM49</f>
        <v>0</v>
      </c>
      <c r="F49">
        <f t="shared" si="4"/>
        <v>256</v>
      </c>
      <c r="G49">
        <f t="shared" si="5"/>
        <v>268.95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13.9</v>
      </c>
      <c r="M49">
        <f>TPDDL_EOD!AI49+TPDDL_EOD!AJ49</f>
        <v>69.61</v>
      </c>
      <c r="N49">
        <f t="shared" si="0"/>
        <v>268.96000000000004</v>
      </c>
      <c r="O49" s="112">
        <f t="shared" si="1"/>
        <v>-1.0000000000047748E-2</v>
      </c>
      <c r="P49">
        <v>134.60499516656751</v>
      </c>
      <c r="Q49">
        <v>44.998326888756687</v>
      </c>
      <c r="R49">
        <v>5.8397828673408672</v>
      </c>
      <c r="S49">
        <v>13.899483194527065</v>
      </c>
      <c r="T49">
        <v>69.607411882807838</v>
      </c>
      <c r="U49" s="114">
        <f t="shared" si="2"/>
        <v>268.94999999999993</v>
      </c>
      <c r="V49" s="112">
        <f t="shared" si="3"/>
        <v>0</v>
      </c>
      <c r="Y49">
        <f>BAWANA!AW49+BAWANA!AX49</f>
        <v>32</v>
      </c>
      <c r="Z49">
        <f>BAWANA!BD49+BAWANA!BE49</f>
        <v>19.05</v>
      </c>
      <c r="AA49">
        <f>BAWANA!X49+BAWANA!Y49</f>
        <v>32</v>
      </c>
      <c r="AB49">
        <f>BAWANA!AE49+BAWANA!AF49</f>
        <v>19.05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268.95</v>
      </c>
      <c r="E50">
        <f>BAWANA!AM50</f>
        <v>0</v>
      </c>
      <c r="F50">
        <f t="shared" si="4"/>
        <v>256</v>
      </c>
      <c r="G50">
        <f t="shared" si="5"/>
        <v>268.95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13.9</v>
      </c>
      <c r="M50">
        <f>TPDDL_EOD!AI50+TPDDL_EOD!AJ50</f>
        <v>69.61</v>
      </c>
      <c r="N50">
        <f t="shared" si="0"/>
        <v>268.96000000000004</v>
      </c>
      <c r="O50" s="112">
        <f t="shared" si="1"/>
        <v>-1.0000000000047748E-2</v>
      </c>
      <c r="P50">
        <v>134.60499516656751</v>
      </c>
      <c r="Q50">
        <v>44.998326888756687</v>
      </c>
      <c r="R50">
        <v>5.8397828673408672</v>
      </c>
      <c r="S50">
        <v>13.899483194527065</v>
      </c>
      <c r="T50">
        <v>69.607411882807838</v>
      </c>
      <c r="U50" s="114">
        <f t="shared" si="2"/>
        <v>268.94999999999993</v>
      </c>
      <c r="V50" s="112">
        <f t="shared" si="3"/>
        <v>0</v>
      </c>
      <c r="Y50">
        <f>BAWANA!AW50+BAWANA!AX50</f>
        <v>32</v>
      </c>
      <c r="Z50">
        <f>BAWANA!BD50+BAWANA!BE50</f>
        <v>19.05</v>
      </c>
      <c r="AA50">
        <f>BAWANA!X50+BAWANA!Y50</f>
        <v>32</v>
      </c>
      <c r="AB50">
        <f>BAWANA!AE50+BAWANA!AF50</f>
        <v>19.05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268.95</v>
      </c>
      <c r="E51">
        <f>BAWANA!AM51</f>
        <v>0</v>
      </c>
      <c r="F51">
        <f t="shared" si="4"/>
        <v>256</v>
      </c>
      <c r="G51">
        <f t="shared" si="5"/>
        <v>268.95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13.9</v>
      </c>
      <c r="M51">
        <f>TPDDL_EOD!AI51+TPDDL_EOD!AJ51</f>
        <v>69.61</v>
      </c>
      <c r="N51">
        <f t="shared" si="0"/>
        <v>268.96000000000004</v>
      </c>
      <c r="O51" s="112">
        <f t="shared" si="1"/>
        <v>-1.0000000000047748E-2</v>
      </c>
      <c r="P51">
        <v>134.60499516656751</v>
      </c>
      <c r="Q51">
        <v>44.998326888756687</v>
      </c>
      <c r="R51">
        <v>5.8397828673408672</v>
      </c>
      <c r="S51">
        <v>13.899483194527065</v>
      </c>
      <c r="T51">
        <v>69.607411882807838</v>
      </c>
      <c r="U51" s="114">
        <f t="shared" si="2"/>
        <v>268.94999999999993</v>
      </c>
      <c r="V51" s="112">
        <f t="shared" si="3"/>
        <v>0</v>
      </c>
      <c r="Y51">
        <f>BAWANA!AW51+BAWANA!AX51</f>
        <v>32</v>
      </c>
      <c r="Z51">
        <f>BAWANA!BD51+BAWANA!BE51</f>
        <v>19.05</v>
      </c>
      <c r="AA51">
        <f>BAWANA!X51+BAWANA!Y51</f>
        <v>32</v>
      </c>
      <c r="AB51">
        <f>BAWANA!AE51+BAWANA!AF51</f>
        <v>19.05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268.95</v>
      </c>
      <c r="E52">
        <f>BAWANA!AM52</f>
        <v>0</v>
      </c>
      <c r="F52">
        <f t="shared" si="4"/>
        <v>256</v>
      </c>
      <c r="G52">
        <f t="shared" si="5"/>
        <v>268.95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13.9</v>
      </c>
      <c r="M52">
        <f>TPDDL_EOD!AI52+TPDDL_EOD!AJ52</f>
        <v>69.61</v>
      </c>
      <c r="N52">
        <f t="shared" si="0"/>
        <v>268.96000000000004</v>
      </c>
      <c r="O52" s="112">
        <f t="shared" si="1"/>
        <v>-1.0000000000047748E-2</v>
      </c>
      <c r="P52">
        <v>134.60499516656751</v>
      </c>
      <c r="Q52">
        <v>44.998326888756687</v>
      </c>
      <c r="R52">
        <v>5.8397828673408672</v>
      </c>
      <c r="S52">
        <v>13.899483194527065</v>
      </c>
      <c r="T52">
        <v>69.607411882807838</v>
      </c>
      <c r="U52" s="114">
        <f t="shared" si="2"/>
        <v>268.94999999999993</v>
      </c>
      <c r="V52" s="112">
        <f t="shared" si="3"/>
        <v>0</v>
      </c>
      <c r="Y52">
        <f>BAWANA!AW52+BAWANA!AX52</f>
        <v>32</v>
      </c>
      <c r="Z52">
        <f>BAWANA!BD52+BAWANA!BE52</f>
        <v>19.05</v>
      </c>
      <c r="AA52">
        <f>BAWANA!X52+BAWANA!Y52</f>
        <v>32</v>
      </c>
      <c r="AB52">
        <f>BAWANA!AE52+BAWANA!AF52</f>
        <v>19.05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268.95</v>
      </c>
      <c r="E53">
        <f>BAWANA!AM53</f>
        <v>0</v>
      </c>
      <c r="F53">
        <f t="shared" si="4"/>
        <v>256</v>
      </c>
      <c r="G53">
        <f t="shared" si="5"/>
        <v>268.95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13.9</v>
      </c>
      <c r="M53">
        <f>TPDDL_EOD!AI53+TPDDL_EOD!AJ53</f>
        <v>69.61</v>
      </c>
      <c r="N53">
        <f t="shared" si="0"/>
        <v>268.96000000000004</v>
      </c>
      <c r="O53" s="112">
        <f t="shared" si="1"/>
        <v>-1.0000000000047748E-2</v>
      </c>
      <c r="P53">
        <v>134.60499516656751</v>
      </c>
      <c r="Q53">
        <v>44.998326888756687</v>
      </c>
      <c r="R53">
        <v>5.8397828673408672</v>
      </c>
      <c r="S53">
        <v>13.899483194527065</v>
      </c>
      <c r="T53">
        <v>69.607411882807838</v>
      </c>
      <c r="U53" s="114">
        <f t="shared" si="2"/>
        <v>268.94999999999993</v>
      </c>
      <c r="V53" s="112">
        <f t="shared" si="3"/>
        <v>0</v>
      </c>
      <c r="Y53">
        <f>BAWANA!AW53+BAWANA!AX53</f>
        <v>32</v>
      </c>
      <c r="Z53">
        <f>BAWANA!BD53+BAWANA!BE53</f>
        <v>19.05</v>
      </c>
      <c r="AA53">
        <f>BAWANA!X53+BAWANA!Y53</f>
        <v>32</v>
      </c>
      <c r="AB53">
        <f>BAWANA!AE53+BAWANA!AF53</f>
        <v>19.05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268.95</v>
      </c>
      <c r="E54">
        <f>BAWANA!AM54</f>
        <v>0</v>
      </c>
      <c r="F54">
        <f t="shared" si="4"/>
        <v>256</v>
      </c>
      <c r="G54">
        <f t="shared" si="5"/>
        <v>268.95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13.9</v>
      </c>
      <c r="M54">
        <f>TPDDL_EOD!AI54+TPDDL_EOD!AJ54</f>
        <v>69.61</v>
      </c>
      <c r="N54">
        <f t="shared" si="0"/>
        <v>268.96000000000004</v>
      </c>
      <c r="O54" s="112">
        <f t="shared" si="1"/>
        <v>-1.0000000000047748E-2</v>
      </c>
      <c r="P54">
        <v>134.60499516656751</v>
      </c>
      <c r="Q54">
        <v>44.998326888756687</v>
      </c>
      <c r="R54">
        <v>5.8397828673408672</v>
      </c>
      <c r="S54">
        <v>13.899483194527065</v>
      </c>
      <c r="T54">
        <v>69.607411882807838</v>
      </c>
      <c r="U54" s="114">
        <f t="shared" si="2"/>
        <v>268.94999999999993</v>
      </c>
      <c r="V54" s="112">
        <f t="shared" si="3"/>
        <v>0</v>
      </c>
      <c r="Y54">
        <f>BAWANA!AW54+BAWANA!AX54</f>
        <v>32</v>
      </c>
      <c r="Z54">
        <f>BAWANA!BD54+BAWANA!BE54</f>
        <v>19.05</v>
      </c>
      <c r="AA54">
        <f>BAWANA!X54+BAWANA!Y54</f>
        <v>32</v>
      </c>
      <c r="AB54">
        <f>BAWANA!AE54+BAWANA!AF54</f>
        <v>19.05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268.95</v>
      </c>
      <c r="E55">
        <f>BAWANA!AM55</f>
        <v>0</v>
      </c>
      <c r="F55">
        <f t="shared" si="4"/>
        <v>256</v>
      </c>
      <c r="G55">
        <f t="shared" si="5"/>
        <v>268.95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13.9</v>
      </c>
      <c r="M55">
        <f>TPDDL_EOD!AI55+TPDDL_EOD!AJ55</f>
        <v>69.61</v>
      </c>
      <c r="N55">
        <f t="shared" si="0"/>
        <v>268.96000000000004</v>
      </c>
      <c r="O55" s="112">
        <f t="shared" si="1"/>
        <v>-1.0000000000047748E-2</v>
      </c>
      <c r="P55">
        <v>134.60499516656751</v>
      </c>
      <c r="Q55">
        <v>44.998326888756687</v>
      </c>
      <c r="R55">
        <v>5.8397828673408672</v>
      </c>
      <c r="S55">
        <v>13.899483194527065</v>
      </c>
      <c r="T55">
        <v>69.607411882807838</v>
      </c>
      <c r="U55" s="114">
        <f t="shared" si="2"/>
        <v>268.94999999999993</v>
      </c>
      <c r="V55" s="112">
        <f t="shared" si="3"/>
        <v>0</v>
      </c>
      <c r="Y55">
        <f>BAWANA!AW55+BAWANA!AX55</f>
        <v>32</v>
      </c>
      <c r="Z55">
        <f>BAWANA!BD55+BAWANA!BE55</f>
        <v>19.05</v>
      </c>
      <c r="AA55">
        <f>BAWANA!X55+BAWANA!Y55</f>
        <v>32</v>
      </c>
      <c r="AB55">
        <f>BAWANA!AE55+BAWANA!AF55</f>
        <v>19.05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268.95</v>
      </c>
      <c r="E56">
        <f>BAWANA!AM56</f>
        <v>0</v>
      </c>
      <c r="F56">
        <f t="shared" si="4"/>
        <v>256</v>
      </c>
      <c r="G56">
        <f t="shared" si="5"/>
        <v>268.95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13.9</v>
      </c>
      <c r="M56">
        <f>TPDDL_EOD!AI56+TPDDL_EOD!AJ56</f>
        <v>69.61</v>
      </c>
      <c r="N56">
        <f t="shared" si="0"/>
        <v>268.96000000000004</v>
      </c>
      <c r="O56" s="112">
        <f t="shared" si="1"/>
        <v>-1.0000000000047748E-2</v>
      </c>
      <c r="P56">
        <v>134.60499516656751</v>
      </c>
      <c r="Q56">
        <v>44.998326888756687</v>
      </c>
      <c r="R56">
        <v>5.8397828673408672</v>
      </c>
      <c r="S56">
        <v>13.899483194527065</v>
      </c>
      <c r="T56">
        <v>69.607411882807838</v>
      </c>
      <c r="U56" s="114">
        <f t="shared" si="2"/>
        <v>268.94999999999993</v>
      </c>
      <c r="V56" s="112">
        <f t="shared" si="3"/>
        <v>0</v>
      </c>
      <c r="Y56">
        <f>BAWANA!AW56+BAWANA!AX56</f>
        <v>32</v>
      </c>
      <c r="Z56">
        <f>BAWANA!BD56+BAWANA!BE56</f>
        <v>19.05</v>
      </c>
      <c r="AA56">
        <f>BAWANA!X56+BAWANA!Y56</f>
        <v>32</v>
      </c>
      <c r="AB56">
        <f>BAWANA!AE56+BAWANA!AF56</f>
        <v>19.05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268.95</v>
      </c>
      <c r="E57">
        <f>BAWANA!AM57</f>
        <v>0</v>
      </c>
      <c r="F57">
        <f t="shared" si="4"/>
        <v>256</v>
      </c>
      <c r="G57">
        <f t="shared" si="5"/>
        <v>268.95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13.9</v>
      </c>
      <c r="M57">
        <f>TPDDL_EOD!AI57+TPDDL_EOD!AJ57</f>
        <v>69.61</v>
      </c>
      <c r="N57">
        <f t="shared" si="0"/>
        <v>268.96000000000004</v>
      </c>
      <c r="O57" s="112">
        <f t="shared" si="1"/>
        <v>-1.0000000000047748E-2</v>
      </c>
      <c r="P57">
        <v>134.60499516656751</v>
      </c>
      <c r="Q57">
        <v>44.998326888756687</v>
      </c>
      <c r="R57">
        <v>5.8397828673408672</v>
      </c>
      <c r="S57">
        <v>13.899483194527065</v>
      </c>
      <c r="T57">
        <v>69.607411882807838</v>
      </c>
      <c r="U57" s="114">
        <f t="shared" si="2"/>
        <v>268.94999999999993</v>
      </c>
      <c r="V57" s="112">
        <f t="shared" si="3"/>
        <v>0</v>
      </c>
      <c r="Y57">
        <f>BAWANA!AW57+BAWANA!AX57</f>
        <v>32</v>
      </c>
      <c r="Z57">
        <f>BAWANA!BD57+BAWANA!BE57</f>
        <v>19.05</v>
      </c>
      <c r="AA57">
        <f>BAWANA!X57+BAWANA!Y57</f>
        <v>32</v>
      </c>
      <c r="AB57">
        <f>BAWANA!AE57+BAWANA!AF57</f>
        <v>19.05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268.95</v>
      </c>
      <c r="E58">
        <f>BAWANA!AM58</f>
        <v>0</v>
      </c>
      <c r="F58">
        <f t="shared" si="4"/>
        <v>256</v>
      </c>
      <c r="G58">
        <f t="shared" si="5"/>
        <v>268.95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13.9</v>
      </c>
      <c r="M58">
        <f>TPDDL_EOD!AI58+TPDDL_EOD!AJ58</f>
        <v>69.61</v>
      </c>
      <c r="N58">
        <f t="shared" si="0"/>
        <v>268.96000000000004</v>
      </c>
      <c r="O58" s="112">
        <f t="shared" si="1"/>
        <v>-1.0000000000047748E-2</v>
      </c>
      <c r="P58">
        <v>134.60499516656751</v>
      </c>
      <c r="Q58">
        <v>44.998326888756687</v>
      </c>
      <c r="R58">
        <v>5.8397828673408672</v>
      </c>
      <c r="S58">
        <v>13.899483194527065</v>
      </c>
      <c r="T58">
        <v>69.607411882807838</v>
      </c>
      <c r="U58" s="114">
        <f t="shared" si="2"/>
        <v>268.94999999999993</v>
      </c>
      <c r="V58" s="112">
        <f t="shared" si="3"/>
        <v>0</v>
      </c>
      <c r="Y58">
        <f>BAWANA!AW58+BAWANA!AX58</f>
        <v>32</v>
      </c>
      <c r="Z58">
        <f>BAWANA!BD58+BAWANA!BE58</f>
        <v>19.05</v>
      </c>
      <c r="AA58">
        <f>BAWANA!X58+BAWANA!Y58</f>
        <v>32</v>
      </c>
      <c r="AB58">
        <f>BAWANA!AE58+BAWANA!AF58</f>
        <v>19.05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268.95</v>
      </c>
      <c r="E59">
        <f>BAWANA!AM59</f>
        <v>0</v>
      </c>
      <c r="F59">
        <f t="shared" si="4"/>
        <v>256</v>
      </c>
      <c r="G59">
        <f t="shared" si="5"/>
        <v>268.95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13.9</v>
      </c>
      <c r="M59">
        <f>TPDDL_EOD!AI59+TPDDL_EOD!AJ59</f>
        <v>69.61</v>
      </c>
      <c r="N59">
        <f t="shared" si="0"/>
        <v>268.96000000000004</v>
      </c>
      <c r="O59" s="112">
        <f t="shared" si="1"/>
        <v>-1.0000000000047748E-2</v>
      </c>
      <c r="P59">
        <v>134.60499516656751</v>
      </c>
      <c r="Q59">
        <v>44.998326888756687</v>
      </c>
      <c r="R59">
        <v>5.8397828673408672</v>
      </c>
      <c r="S59">
        <v>13.899483194527065</v>
      </c>
      <c r="T59">
        <v>69.607411882807838</v>
      </c>
      <c r="U59" s="114">
        <f t="shared" si="2"/>
        <v>268.94999999999993</v>
      </c>
      <c r="V59" s="112">
        <f t="shared" si="3"/>
        <v>0</v>
      </c>
      <c r="Y59">
        <f>BAWANA!AW59+BAWANA!AX59</f>
        <v>32</v>
      </c>
      <c r="Z59">
        <f>BAWANA!BD59+BAWANA!BE59</f>
        <v>19.05</v>
      </c>
      <c r="AA59">
        <f>BAWANA!X59+BAWANA!Y59</f>
        <v>32</v>
      </c>
      <c r="AB59">
        <f>BAWANA!AE59+BAWANA!AF59</f>
        <v>19.05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268.95</v>
      </c>
      <c r="E60">
        <f>BAWANA!AM60</f>
        <v>0</v>
      </c>
      <c r="F60">
        <f t="shared" si="4"/>
        <v>256</v>
      </c>
      <c r="G60">
        <f t="shared" si="5"/>
        <v>268.95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13.9</v>
      </c>
      <c r="M60">
        <f>TPDDL_EOD!AI60+TPDDL_EOD!AJ60</f>
        <v>69.61</v>
      </c>
      <c r="N60">
        <f t="shared" si="0"/>
        <v>268.96000000000004</v>
      </c>
      <c r="O60" s="112">
        <f t="shared" si="1"/>
        <v>-1.0000000000047748E-2</v>
      </c>
      <c r="P60">
        <v>134.60499516656751</v>
      </c>
      <c r="Q60">
        <v>44.998326888756687</v>
      </c>
      <c r="R60">
        <v>5.8397828673408672</v>
      </c>
      <c r="S60">
        <v>13.899483194527065</v>
      </c>
      <c r="T60">
        <v>69.607411882807838</v>
      </c>
      <c r="U60" s="114">
        <f t="shared" si="2"/>
        <v>268.94999999999993</v>
      </c>
      <c r="V60" s="112">
        <f t="shared" si="3"/>
        <v>0</v>
      </c>
      <c r="Y60">
        <f>BAWANA!AW60+BAWANA!AX60</f>
        <v>32</v>
      </c>
      <c r="Z60">
        <f>BAWANA!BD60+BAWANA!BE60</f>
        <v>19.05</v>
      </c>
      <c r="AA60">
        <f>BAWANA!X60+BAWANA!Y60</f>
        <v>32</v>
      </c>
      <c r="AB60">
        <f>BAWANA!AE60+BAWANA!AF60</f>
        <v>19.05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268.95</v>
      </c>
      <c r="E61">
        <f>BAWANA!AM61</f>
        <v>0</v>
      </c>
      <c r="F61">
        <f t="shared" si="4"/>
        <v>256</v>
      </c>
      <c r="G61">
        <f t="shared" si="5"/>
        <v>268.95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13.9</v>
      </c>
      <c r="M61">
        <f>TPDDL_EOD!AI61+TPDDL_EOD!AJ61</f>
        <v>69.61</v>
      </c>
      <c r="N61">
        <f t="shared" si="0"/>
        <v>268.96000000000004</v>
      </c>
      <c r="O61" s="112">
        <f t="shared" si="1"/>
        <v>-1.0000000000047748E-2</v>
      </c>
      <c r="P61">
        <v>134.60499516656751</v>
      </c>
      <c r="Q61">
        <v>44.998326888756687</v>
      </c>
      <c r="R61">
        <v>5.8397828673408672</v>
      </c>
      <c r="S61">
        <v>13.899483194527065</v>
      </c>
      <c r="T61">
        <v>69.607411882807838</v>
      </c>
      <c r="U61" s="114">
        <f t="shared" si="2"/>
        <v>268.94999999999993</v>
      </c>
      <c r="V61" s="112">
        <f t="shared" si="3"/>
        <v>0</v>
      </c>
      <c r="Y61">
        <f>BAWANA!AW61+BAWANA!AX61</f>
        <v>32</v>
      </c>
      <c r="Z61">
        <f>BAWANA!BD61+BAWANA!BE61</f>
        <v>19.05</v>
      </c>
      <c r="AA61">
        <f>BAWANA!X61+BAWANA!Y61</f>
        <v>32</v>
      </c>
      <c r="AB61">
        <f>BAWANA!AE61+BAWANA!AF61</f>
        <v>19.05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268.95</v>
      </c>
      <c r="E62">
        <f>BAWANA!AM62</f>
        <v>0</v>
      </c>
      <c r="F62">
        <f t="shared" si="4"/>
        <v>256</v>
      </c>
      <c r="G62">
        <f t="shared" si="5"/>
        <v>268.95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13.9</v>
      </c>
      <c r="M62">
        <f>TPDDL_EOD!AI62+TPDDL_EOD!AJ62</f>
        <v>69.61</v>
      </c>
      <c r="N62">
        <f t="shared" si="0"/>
        <v>268.96000000000004</v>
      </c>
      <c r="O62" s="112">
        <f t="shared" si="1"/>
        <v>-1.0000000000047748E-2</v>
      </c>
      <c r="P62">
        <v>134.60499516656751</v>
      </c>
      <c r="Q62">
        <v>44.998326888756687</v>
      </c>
      <c r="R62">
        <v>5.8397828673408672</v>
      </c>
      <c r="S62">
        <v>13.899483194527065</v>
      </c>
      <c r="T62">
        <v>69.607411882807838</v>
      </c>
      <c r="U62" s="114">
        <f t="shared" si="2"/>
        <v>268.94999999999993</v>
      </c>
      <c r="V62" s="112">
        <f t="shared" si="3"/>
        <v>0</v>
      </c>
      <c r="Y62">
        <f>BAWANA!AW62+BAWANA!AX62</f>
        <v>32</v>
      </c>
      <c r="Z62">
        <f>BAWANA!BD62+BAWANA!BE62</f>
        <v>19.05</v>
      </c>
      <c r="AA62">
        <f>BAWANA!X62+BAWANA!Y62</f>
        <v>32</v>
      </c>
      <c r="AB62">
        <f>BAWANA!AE62+BAWANA!AF62</f>
        <v>19.05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268.95</v>
      </c>
      <c r="E63">
        <f>BAWANA!AM63</f>
        <v>0</v>
      </c>
      <c r="F63">
        <f t="shared" si="4"/>
        <v>256</v>
      </c>
      <c r="G63">
        <f t="shared" si="5"/>
        <v>268.95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13.9</v>
      </c>
      <c r="M63">
        <f>TPDDL_EOD!AI63+TPDDL_EOD!AJ63</f>
        <v>69.61</v>
      </c>
      <c r="N63">
        <f t="shared" si="0"/>
        <v>268.96000000000004</v>
      </c>
      <c r="O63" s="112">
        <f t="shared" si="1"/>
        <v>-1.0000000000047748E-2</v>
      </c>
      <c r="P63">
        <v>134.60499516656751</v>
      </c>
      <c r="Q63">
        <v>44.998326888756687</v>
      </c>
      <c r="R63">
        <v>5.8397828673408672</v>
      </c>
      <c r="S63">
        <v>13.899483194527065</v>
      </c>
      <c r="T63">
        <v>69.607411882807838</v>
      </c>
      <c r="U63" s="114">
        <f t="shared" si="2"/>
        <v>268.94999999999993</v>
      </c>
      <c r="V63" s="112">
        <f t="shared" si="3"/>
        <v>0</v>
      </c>
      <c r="Y63">
        <f>BAWANA!AW63+BAWANA!AX63</f>
        <v>32</v>
      </c>
      <c r="Z63">
        <f>BAWANA!BD63+BAWANA!BE63</f>
        <v>19.05</v>
      </c>
      <c r="AA63">
        <f>BAWANA!X63+BAWANA!Y63</f>
        <v>32</v>
      </c>
      <c r="AB63">
        <f>BAWANA!AE63+BAWANA!AF63</f>
        <v>19.05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268.95</v>
      </c>
      <c r="E64">
        <f>BAWANA!AM64</f>
        <v>0</v>
      </c>
      <c r="F64">
        <f t="shared" si="4"/>
        <v>256</v>
      </c>
      <c r="G64">
        <f t="shared" si="5"/>
        <v>268.95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13.9</v>
      </c>
      <c r="M64">
        <f>TPDDL_EOD!AI64+TPDDL_EOD!AJ64</f>
        <v>69.61</v>
      </c>
      <c r="N64">
        <f t="shared" si="0"/>
        <v>268.96000000000004</v>
      </c>
      <c r="O64" s="112">
        <f t="shared" si="1"/>
        <v>-1.0000000000047748E-2</v>
      </c>
      <c r="P64">
        <v>134.60499516656751</v>
      </c>
      <c r="Q64">
        <v>44.998326888756687</v>
      </c>
      <c r="R64">
        <v>5.8397828673408672</v>
      </c>
      <c r="S64">
        <v>13.899483194527065</v>
      </c>
      <c r="T64">
        <v>69.607411882807838</v>
      </c>
      <c r="U64" s="114">
        <f t="shared" si="2"/>
        <v>268.94999999999993</v>
      </c>
      <c r="V64" s="112">
        <f t="shared" si="3"/>
        <v>0</v>
      </c>
      <c r="Y64">
        <f>BAWANA!AW64+BAWANA!AX64</f>
        <v>32</v>
      </c>
      <c r="Z64">
        <f>BAWANA!BD64+BAWANA!BE64</f>
        <v>19.05</v>
      </c>
      <c r="AA64">
        <f>BAWANA!X64+BAWANA!Y64</f>
        <v>32</v>
      </c>
      <c r="AB64">
        <f>BAWANA!AE64+BAWANA!AF64</f>
        <v>19.05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121.66</v>
      </c>
      <c r="J65">
        <f>BYPL_EOD!AI65+BYPL_EOD!AJ65</f>
        <v>45</v>
      </c>
      <c r="K65">
        <f>MES_EOD!AI65+MES_EOD!AJ65</f>
        <v>5.84</v>
      </c>
      <c r="L65">
        <f>NDMC_EOD!AI65+NDMC_EOD!AJ65</f>
        <v>13.9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121.65524784188118</v>
      </c>
      <c r="Q65">
        <v>44.998242256161873</v>
      </c>
      <c r="R65">
        <v>5.8397718839107844</v>
      </c>
      <c r="S65">
        <v>13.899457052458889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121.66</v>
      </c>
      <c r="J66">
        <f>BYPL_EOD!AI66+BYPL_EOD!AJ66</f>
        <v>45</v>
      </c>
      <c r="K66">
        <f>MES_EOD!AI66+MES_EOD!AJ66</f>
        <v>5.84</v>
      </c>
      <c r="L66">
        <f>NDMC_EOD!AI66+NDMC_EOD!AJ66</f>
        <v>13.9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121.65524784188118</v>
      </c>
      <c r="Q66">
        <v>44.998242256161873</v>
      </c>
      <c r="R66">
        <v>5.8397718839107844</v>
      </c>
      <c r="S66">
        <v>13.899457052458889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111.66</v>
      </c>
      <c r="J67">
        <f>BYPL_EOD!AI67+BYPL_EOD!AJ67</f>
        <v>55</v>
      </c>
      <c r="K67">
        <f>MES_EOD!AI67+MES_EOD!AJ67</f>
        <v>5.84</v>
      </c>
      <c r="L67">
        <f>NDMC_EOD!AI67+NDMC_EOD!AJ67</f>
        <v>13.9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111.65563845162298</v>
      </c>
      <c r="Q67">
        <v>54.997851646420067</v>
      </c>
      <c r="R67">
        <v>5.8397718839107844</v>
      </c>
      <c r="S67">
        <v>13.899457052458889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111.66</v>
      </c>
      <c r="J68">
        <f>BYPL_EOD!AI68+BYPL_EOD!AJ68</f>
        <v>55</v>
      </c>
      <c r="K68">
        <f>MES_EOD!AI68+MES_EOD!AJ68</f>
        <v>5.84</v>
      </c>
      <c r="L68">
        <f>NDMC_EOD!AI68+NDMC_EOD!AJ68</f>
        <v>13.9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111.65563845162298</v>
      </c>
      <c r="Q68">
        <v>54.997851646420067</v>
      </c>
      <c r="R68">
        <v>5.8397718839107844</v>
      </c>
      <c r="S68">
        <v>13.899457052458889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111.66</v>
      </c>
      <c r="J69">
        <f>BYPL_EOD!AI69+BYPL_EOD!AJ69</f>
        <v>55</v>
      </c>
      <c r="K69">
        <f>MES_EOD!AI69+MES_EOD!AJ69</f>
        <v>5.84</v>
      </c>
      <c r="L69">
        <f>NDMC_EOD!AI69+NDMC_EOD!AJ69</f>
        <v>13.9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111.65563845162298</v>
      </c>
      <c r="Q69">
        <v>54.997851646420067</v>
      </c>
      <c r="R69">
        <v>5.8397718839107844</v>
      </c>
      <c r="S69">
        <v>13.899457052458889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111.66</v>
      </c>
      <c r="J70">
        <f>BYPL_EOD!AI70+BYPL_EOD!AJ70</f>
        <v>55</v>
      </c>
      <c r="K70">
        <f>MES_EOD!AI70+MES_EOD!AJ70</f>
        <v>5.84</v>
      </c>
      <c r="L70">
        <f>NDMC_EOD!AI70+NDMC_EOD!AJ70</f>
        <v>13.9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111.65563845162298</v>
      </c>
      <c r="Q70">
        <v>54.997851646420067</v>
      </c>
      <c r="R70">
        <v>5.8397718839107844</v>
      </c>
      <c r="S70">
        <v>13.899457052458889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115.56</v>
      </c>
      <c r="J74">
        <f>BYPL_EOD!AI74+BYPL_EOD!AJ74</f>
        <v>55</v>
      </c>
      <c r="K74">
        <f>MES_EOD!AI74+MES_EOD!AJ74</f>
        <v>5.84</v>
      </c>
      <c r="L74">
        <f>NDMC_EOD!AI74+NDMC_EOD!AJ74</f>
        <v>10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115.55548611382369</v>
      </c>
      <c r="Q74">
        <v>54.997851646420067</v>
      </c>
      <c r="R74">
        <v>5.8397718839107844</v>
      </c>
      <c r="S74">
        <v>9.9996093902581933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115.56</v>
      </c>
      <c r="J75">
        <f>BYPL_EOD!AI75+BYPL_EOD!AJ75</f>
        <v>55</v>
      </c>
      <c r="K75">
        <f>MES_EOD!AI75+MES_EOD!AJ75</f>
        <v>5.84</v>
      </c>
      <c r="L75">
        <f>NDMC_EOD!AI75+NDMC_EOD!AJ75</f>
        <v>10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115.55548611382369</v>
      </c>
      <c r="Q75">
        <v>54.997851646420067</v>
      </c>
      <c r="R75">
        <v>5.8397718839107844</v>
      </c>
      <c r="S75">
        <v>9.9996093902581933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125.56</v>
      </c>
      <c r="J76">
        <f>BYPL_EOD!AI76+BYPL_EOD!AJ76</f>
        <v>55</v>
      </c>
      <c r="K76">
        <f>MES_EOD!AI76+MES_EOD!AJ76</f>
        <v>5.84</v>
      </c>
      <c r="L76">
        <f>NDMC_EOD!AI76+NDMC_EOD!AJ76</f>
        <v>0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125.55509550408188</v>
      </c>
      <c r="Q76">
        <v>54.997851646420067</v>
      </c>
      <c r="R76">
        <v>5.8397718839107844</v>
      </c>
      <c r="S76">
        <v>0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125.56</v>
      </c>
      <c r="J77">
        <f>BYPL_EOD!AI77+BYPL_EOD!AJ77</f>
        <v>55</v>
      </c>
      <c r="K77">
        <f>MES_EOD!AI77+MES_EOD!AJ77</f>
        <v>5.84</v>
      </c>
      <c r="L77">
        <f>NDMC_EOD!AI77+NDMC_EOD!AJ77</f>
        <v>0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125.55509550408188</v>
      </c>
      <c r="Q77">
        <v>54.997851646420067</v>
      </c>
      <c r="R77">
        <v>5.8397718839107844</v>
      </c>
      <c r="S77">
        <v>0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125.56</v>
      </c>
      <c r="J78">
        <f>BYPL_EOD!AI78+BYPL_EOD!AJ78</f>
        <v>55</v>
      </c>
      <c r="K78">
        <f>MES_EOD!AI78+MES_EOD!AJ78</f>
        <v>5.84</v>
      </c>
      <c r="L78">
        <f>NDMC_EOD!AI78+NDMC_EOD!AJ78</f>
        <v>0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125.55509550408188</v>
      </c>
      <c r="Q78">
        <v>54.997851646420067</v>
      </c>
      <c r="R78">
        <v>5.8397718839107844</v>
      </c>
      <c r="S78">
        <v>0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125.56</v>
      </c>
      <c r="J79">
        <f>BYPL_EOD!AI79+BYPL_EOD!AJ79</f>
        <v>55</v>
      </c>
      <c r="K79">
        <f>MES_EOD!AI79+MES_EOD!AJ79</f>
        <v>5.84</v>
      </c>
      <c r="L79">
        <f>NDMC_EOD!AI79+NDMC_EOD!AJ79</f>
        <v>0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125.55509550408188</v>
      </c>
      <c r="Q79">
        <v>54.997851646420067</v>
      </c>
      <c r="R79">
        <v>5.8397718839107844</v>
      </c>
      <c r="S79">
        <v>0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125.56</v>
      </c>
      <c r="J80">
        <f>BYPL_EOD!AI80+BYPL_EOD!AJ80</f>
        <v>55</v>
      </c>
      <c r="K80">
        <f>MES_EOD!AI80+MES_EOD!AJ80</f>
        <v>5.84</v>
      </c>
      <c r="L80">
        <f>NDMC_EOD!AI80+NDMC_EOD!AJ80</f>
        <v>0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125.55509550408188</v>
      </c>
      <c r="Q80">
        <v>54.997851646420067</v>
      </c>
      <c r="R80">
        <v>5.8397718839107844</v>
      </c>
      <c r="S80">
        <v>0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125.56</v>
      </c>
      <c r="J81">
        <f>BYPL_EOD!AI81+BYPL_EOD!AJ81</f>
        <v>55</v>
      </c>
      <c r="K81">
        <f>MES_EOD!AI81+MES_EOD!AJ81</f>
        <v>5.84</v>
      </c>
      <c r="L81">
        <f>NDMC_EOD!AI81+NDMC_EOD!AJ81</f>
        <v>0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125.55509550408188</v>
      </c>
      <c r="Q81">
        <v>54.997851646420067</v>
      </c>
      <c r="R81">
        <v>5.8397718839107844</v>
      </c>
      <c r="S81">
        <v>0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125.56</v>
      </c>
      <c r="J82">
        <f>BYPL_EOD!AI82+BYPL_EOD!AJ82</f>
        <v>55</v>
      </c>
      <c r="K82">
        <f>MES_EOD!AI82+MES_EOD!AJ82</f>
        <v>5.84</v>
      </c>
      <c r="L82">
        <f>NDMC_EOD!AI82+NDMC_EOD!AJ82</f>
        <v>0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125.55509550408188</v>
      </c>
      <c r="Q82">
        <v>54.997851646420067</v>
      </c>
      <c r="R82">
        <v>5.8397718839107844</v>
      </c>
      <c r="S82">
        <v>0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125.56</v>
      </c>
      <c r="J83">
        <f>BYPL_EOD!AI83+BYPL_EOD!AJ83</f>
        <v>55</v>
      </c>
      <c r="K83">
        <f>MES_EOD!AI83+MES_EOD!AJ83</f>
        <v>5.84</v>
      </c>
      <c r="L83">
        <f>NDMC_EOD!AI83+NDMC_EOD!AJ83</f>
        <v>0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125.55509550408188</v>
      </c>
      <c r="Q83">
        <v>54.997851646420067</v>
      </c>
      <c r="R83">
        <v>5.8397718839107844</v>
      </c>
      <c r="S83">
        <v>0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125.56</v>
      </c>
      <c r="J84">
        <f>BYPL_EOD!AI84+BYPL_EOD!AJ84</f>
        <v>55</v>
      </c>
      <c r="K84">
        <f>MES_EOD!AI84+MES_EOD!AJ84</f>
        <v>5.84</v>
      </c>
      <c r="L84">
        <f>NDMC_EOD!AI84+NDMC_EOD!AJ84</f>
        <v>0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125.55509550408188</v>
      </c>
      <c r="Q84">
        <v>54.997851646420067</v>
      </c>
      <c r="R84">
        <v>5.8397718839107844</v>
      </c>
      <c r="S84">
        <v>0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125.56</v>
      </c>
      <c r="J85">
        <f>BYPL_EOD!AI85+BYPL_EOD!AJ85</f>
        <v>55</v>
      </c>
      <c r="K85">
        <f>MES_EOD!AI85+MES_EOD!AJ85</f>
        <v>5.84</v>
      </c>
      <c r="L85">
        <f>NDMC_EOD!AI85+NDMC_EOD!AJ85</f>
        <v>0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125.55509550408188</v>
      </c>
      <c r="Q85">
        <v>54.997851646420067</v>
      </c>
      <c r="R85">
        <v>5.8397718839107844</v>
      </c>
      <c r="S85">
        <v>0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125.56</v>
      </c>
      <c r="J86">
        <f>BYPL_EOD!AI86+BYPL_EOD!AJ86</f>
        <v>55</v>
      </c>
      <c r="K86">
        <f>MES_EOD!AI86+MES_EOD!AJ86</f>
        <v>5.84</v>
      </c>
      <c r="L86">
        <f>NDMC_EOD!AI86+NDMC_EOD!AJ86</f>
        <v>0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125.55509550408188</v>
      </c>
      <c r="Q86">
        <v>54.997851646420067</v>
      </c>
      <c r="R86">
        <v>5.8397718839107844</v>
      </c>
      <c r="S86">
        <v>0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106.56</v>
      </c>
      <c r="J87">
        <f>BYPL_EOD!AI87+BYPL_EOD!AJ87</f>
        <v>55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106.55583766259132</v>
      </c>
      <c r="Q87">
        <v>54.997851646420067</v>
      </c>
      <c r="R87">
        <v>5.8397718839107844</v>
      </c>
      <c r="S87">
        <v>18.999257841490568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106.56</v>
      </c>
      <c r="J88">
        <f>BYPL_EOD!AI88+BYPL_EOD!AJ88</f>
        <v>55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106.55583766259132</v>
      </c>
      <c r="Q88">
        <v>54.997851646420067</v>
      </c>
      <c r="R88">
        <v>5.8397718839107844</v>
      </c>
      <c r="S88">
        <v>18.999257841490568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106.56</v>
      </c>
      <c r="J89">
        <f>BYPL_EOD!AI89+BYPL_EOD!AJ89</f>
        <v>55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106.55583766259132</v>
      </c>
      <c r="Q89">
        <v>54.997851646420067</v>
      </c>
      <c r="R89">
        <v>5.8397718839107844</v>
      </c>
      <c r="S89">
        <v>18.999257841490568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106.56</v>
      </c>
      <c r="J90">
        <f>BYPL_EOD!AI90+BYPL_EOD!AJ90</f>
        <v>55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106.55583766259132</v>
      </c>
      <c r="Q90">
        <v>54.997851646420067</v>
      </c>
      <c r="R90">
        <v>5.8397718839107844</v>
      </c>
      <c r="S90">
        <v>18.999257841490568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106.56</v>
      </c>
      <c r="J91">
        <f>BYPL_EOD!AI91+BYPL_EOD!AJ91</f>
        <v>55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106.55583766259132</v>
      </c>
      <c r="Q91">
        <v>54.997851646420067</v>
      </c>
      <c r="R91">
        <v>5.8397718839107844</v>
      </c>
      <c r="S91">
        <v>18.999257841490568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106.56</v>
      </c>
      <c r="J92">
        <f>BYPL_EOD!AI92+BYPL_EOD!AJ92</f>
        <v>55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106.55583766259132</v>
      </c>
      <c r="Q92">
        <v>54.997851646420067</v>
      </c>
      <c r="R92">
        <v>5.8397718839107844</v>
      </c>
      <c r="S92">
        <v>18.999257841490568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106.56</v>
      </c>
      <c r="J93">
        <f>BYPL_EOD!AI93+BYPL_EOD!AJ93</f>
        <v>55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106.55583766259132</v>
      </c>
      <c r="Q93">
        <v>54.997851646420067</v>
      </c>
      <c r="R93">
        <v>5.8397718839107844</v>
      </c>
      <c r="S93">
        <v>18.999257841490568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106.56</v>
      </c>
      <c r="J94">
        <f>BYPL_EOD!AI94+BYPL_EOD!AJ94</f>
        <v>55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106.55583766259132</v>
      </c>
      <c r="Q94">
        <v>54.997851646420067</v>
      </c>
      <c r="R94">
        <v>5.8397718839107844</v>
      </c>
      <c r="S94">
        <v>18.999257841490568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106.56</v>
      </c>
      <c r="J95">
        <f>BYPL_EOD!AI95+BYPL_EOD!AJ95</f>
        <v>55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106.55583766259132</v>
      </c>
      <c r="Q95">
        <v>54.997851646420067</v>
      </c>
      <c r="R95">
        <v>5.8397718839107844</v>
      </c>
      <c r="S95">
        <v>18.999257841490568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106.56</v>
      </c>
      <c r="J96">
        <f>BYPL_EOD!AI96+BYPL_EOD!AJ96</f>
        <v>55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106.55583766259132</v>
      </c>
      <c r="Q96">
        <v>54.997851646420067</v>
      </c>
      <c r="R96">
        <v>5.8397718839107844</v>
      </c>
      <c r="S96">
        <v>18.999257841490568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106.56</v>
      </c>
      <c r="J97">
        <f>BYPL_EOD!AI97+BYPL_EOD!AJ97</f>
        <v>55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106.55583766259132</v>
      </c>
      <c r="Q97">
        <v>54.997851646420067</v>
      </c>
      <c r="R97">
        <v>5.8397718839107844</v>
      </c>
      <c r="S97">
        <v>18.999257841490568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106.56</v>
      </c>
      <c r="J98">
        <f>BYPL_EOD!AI98+BYPL_EOD!AJ98</f>
        <v>55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106.55583766259132</v>
      </c>
      <c r="Q98">
        <v>54.997851646420067</v>
      </c>
      <c r="R98">
        <v>5.8397718839107844</v>
      </c>
      <c r="S98">
        <v>18.999257841490568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6.2929250000000039</v>
      </c>
      <c r="E99" s="114">
        <f t="shared" si="14"/>
        <v>0</v>
      </c>
      <c r="F99" s="114">
        <f t="shared" si="14"/>
        <v>6.1440000000000001</v>
      </c>
      <c r="G99" s="114">
        <f t="shared" si="14"/>
        <v>6.2929250000000039</v>
      </c>
      <c r="H99" s="114"/>
      <c r="I99" s="114">
        <f t="shared" si="14"/>
        <v>3.0427774999999944</v>
      </c>
      <c r="J99" s="114">
        <f t="shared" si="14"/>
        <v>1.1775</v>
      </c>
      <c r="K99" s="114">
        <f t="shared" si="14"/>
        <v>0.14015999999999981</v>
      </c>
      <c r="L99" s="114">
        <f t="shared" si="14"/>
        <v>0.26208749999999986</v>
      </c>
      <c r="M99" s="114">
        <f t="shared" si="14"/>
        <v>1.6706399999999977</v>
      </c>
      <c r="N99" s="114">
        <f t="shared" si="14"/>
        <v>6.2931649999999806</v>
      </c>
      <c r="O99" s="114">
        <f t="shared" si="14"/>
        <v>-2.4000000000043542E-4</v>
      </c>
      <c r="P99" s="114">
        <f t="shared" si="14"/>
        <v>3.0426615575361025</v>
      </c>
      <c r="Q99" s="114">
        <f t="shared" si="14"/>
        <v>1.1774549789777435</v>
      </c>
      <c r="R99" s="114">
        <f t="shared" si="14"/>
        <v>0.14015465152330472</v>
      </c>
      <c r="S99" s="114">
        <f t="shared" si="14"/>
        <v>0.26207756324071357</v>
      </c>
      <c r="T99" s="114">
        <f t="shared" si="14"/>
        <v>1.6705762487221294</v>
      </c>
      <c r="U99" s="114">
        <f t="shared" si="14"/>
        <v>6.2929250000000039</v>
      </c>
      <c r="V99" s="114">
        <f t="shared" si="10"/>
        <v>0</v>
      </c>
      <c r="Y99" s="114">
        <f>SUM(Y3:Y98)/4000</f>
        <v>0.68382499999999979</v>
      </c>
      <c r="Z99" s="114">
        <f t="shared" ref="Z99:AD99" si="15">SUM(Z3:Z98)/4000</f>
        <v>0.70324999999999982</v>
      </c>
      <c r="AA99" s="114">
        <f t="shared" si="15"/>
        <v>0.68382499999999979</v>
      </c>
      <c r="AB99" s="114">
        <f t="shared" si="15"/>
        <v>0.70324999999999982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16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910</v>
      </c>
      <c r="C3">
        <f>BAWANA!G3</f>
        <v>0</v>
      </c>
      <c r="D3">
        <f>BAWANA!AP3</f>
        <v>753.26499999999999</v>
      </c>
      <c r="E3">
        <f>BAWANA!AQ3</f>
        <v>0</v>
      </c>
      <c r="F3">
        <f>(B3+C3)*0.8</f>
        <v>728</v>
      </c>
      <c r="G3">
        <f>(D3+E3)</f>
        <v>753.26499999999999</v>
      </c>
      <c r="H3" s="112"/>
      <c r="I3">
        <f>BRPL_EOD!AM3+BRPL_EOD!AN3</f>
        <v>583.26</v>
      </c>
      <c r="J3">
        <f>BYPL_EOD!AM3+BYPL_EOD!AN3</f>
        <v>100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753.26</v>
      </c>
      <c r="O3" s="112">
        <f t="shared" ref="O3:O66" si="1">G3-N3</f>
        <v>4.9999999999954525E-3</v>
      </c>
      <c r="P3">
        <v>583.26</v>
      </c>
      <c r="Q3">
        <v>100.00156302480926</v>
      </c>
      <c r="R3">
        <v>2.3343924450166116E-4</v>
      </c>
      <c r="S3">
        <v>9.3580919114512047E-4</v>
      </c>
      <c r="T3">
        <v>70.002267726755051</v>
      </c>
      <c r="U3" s="114">
        <f t="shared" ref="U3:U66" si="2">SUM(P3:T3)</f>
        <v>753.26499999999987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910</v>
      </c>
      <c r="C4">
        <f>BAWANA!G4</f>
        <v>0</v>
      </c>
      <c r="D4">
        <f>BAWANA!AP4</f>
        <v>758.26499999999999</v>
      </c>
      <c r="E4">
        <f>BAWANA!AQ4</f>
        <v>0</v>
      </c>
      <c r="F4">
        <f t="shared" ref="F4:F67" si="4">(B4+C4)*0.8</f>
        <v>728</v>
      </c>
      <c r="G4">
        <f t="shared" ref="G4:G67" si="5">(D4+E4)</f>
        <v>758.26499999999999</v>
      </c>
      <c r="H4" s="112"/>
      <c r="I4">
        <f>BRPL_EOD!AM4+BRPL_EOD!AN4</f>
        <v>583.26</v>
      </c>
      <c r="J4">
        <f>BYPL_EOD!AM4+BYPL_EOD!AN4</f>
        <v>105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758.26</v>
      </c>
      <c r="O4" s="112">
        <f t="shared" si="1"/>
        <v>4.9999999999954525E-3</v>
      </c>
      <c r="P4">
        <v>583.26</v>
      </c>
      <c r="Q4">
        <v>105.00153094289922</v>
      </c>
      <c r="R4">
        <v>2.361995055829111E-4</v>
      </c>
      <c r="S4">
        <v>9.4687450150160392E-4</v>
      </c>
      <c r="T4">
        <v>70.002285983093671</v>
      </c>
      <c r="U4" s="114">
        <f t="shared" si="2"/>
        <v>758.26499999999999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910</v>
      </c>
      <c r="C5">
        <f>BAWANA!G5</f>
        <v>0</v>
      </c>
      <c r="D5">
        <f>BAWANA!AP5</f>
        <v>758.26499999999999</v>
      </c>
      <c r="E5">
        <f>BAWANA!AQ5</f>
        <v>0</v>
      </c>
      <c r="F5">
        <f t="shared" si="4"/>
        <v>728</v>
      </c>
      <c r="G5">
        <f t="shared" si="5"/>
        <v>758.26499999999999</v>
      </c>
      <c r="H5" s="112"/>
      <c r="I5">
        <f>BRPL_EOD!AM5+BRPL_EOD!AN5</f>
        <v>583.26</v>
      </c>
      <c r="J5">
        <f>BYPL_EOD!AM5+BYPL_EOD!AN5</f>
        <v>105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758.26</v>
      </c>
      <c r="O5" s="112">
        <f t="shared" si="1"/>
        <v>4.9999999999954525E-3</v>
      </c>
      <c r="P5">
        <v>583.26</v>
      </c>
      <c r="Q5">
        <v>105.00153094289922</v>
      </c>
      <c r="R5">
        <v>2.361995055829111E-4</v>
      </c>
      <c r="S5">
        <v>9.4687450150160392E-4</v>
      </c>
      <c r="T5">
        <v>70.002285983093671</v>
      </c>
      <c r="U5" s="114">
        <f t="shared" si="2"/>
        <v>758.26499999999999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910</v>
      </c>
      <c r="C6">
        <f>BAWANA!G6</f>
        <v>0</v>
      </c>
      <c r="D6">
        <f>BAWANA!AP6</f>
        <v>763.26499999999999</v>
      </c>
      <c r="E6">
        <f>BAWANA!AQ6</f>
        <v>0</v>
      </c>
      <c r="F6">
        <f t="shared" si="4"/>
        <v>728</v>
      </c>
      <c r="G6">
        <f t="shared" si="5"/>
        <v>763.26499999999999</v>
      </c>
      <c r="H6" s="112"/>
      <c r="I6">
        <f>BRPL_EOD!AM6+BRPL_EOD!AN6</f>
        <v>583.26</v>
      </c>
      <c r="J6">
        <f>BYPL_EOD!AM6+BYPL_EOD!AN6</f>
        <v>110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763.26</v>
      </c>
      <c r="O6" s="112">
        <f t="shared" si="1"/>
        <v>4.9999999999954525E-3</v>
      </c>
      <c r="P6">
        <v>583.26</v>
      </c>
      <c r="Q6">
        <v>110.00149722649087</v>
      </c>
      <c r="R6">
        <v>2.3908498336563467E-4</v>
      </c>
      <c r="S6">
        <v>9.5844177947014835E-4</v>
      </c>
      <c r="T6">
        <v>70.002305246746246</v>
      </c>
      <c r="U6" s="114">
        <f t="shared" si="2"/>
        <v>763.26499999999999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910</v>
      </c>
      <c r="C7">
        <f>BAWANA!G7</f>
        <v>0</v>
      </c>
      <c r="D7">
        <f>BAWANA!AP7</f>
        <v>653.26499999999999</v>
      </c>
      <c r="E7">
        <f>BAWANA!AQ7</f>
        <v>0</v>
      </c>
      <c r="F7">
        <f t="shared" si="4"/>
        <v>728</v>
      </c>
      <c r="G7">
        <f t="shared" si="5"/>
        <v>653.26499999999999</v>
      </c>
      <c r="H7" s="112"/>
      <c r="I7">
        <f>BRPL_EOD!AM7+BRPL_EOD!AN7</f>
        <v>483.26</v>
      </c>
      <c r="J7">
        <f>BYPL_EOD!AM7+BYPL_EOD!AN7</f>
        <v>100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653.26</v>
      </c>
      <c r="O7" s="112">
        <f t="shared" si="1"/>
        <v>4.9999999999954525E-3</v>
      </c>
      <c r="P7">
        <v>483.26</v>
      </c>
      <c r="Q7">
        <v>100.00162451301583</v>
      </c>
      <c r="R7">
        <v>2.2302401889034726E-4</v>
      </c>
      <c r="S7">
        <v>8.9405672627690847E-4</v>
      </c>
      <c r="T7">
        <v>70.002258406239008</v>
      </c>
      <c r="U7" s="114">
        <f t="shared" si="2"/>
        <v>653.26499999999987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910</v>
      </c>
      <c r="C8">
        <f>BAWANA!G8</f>
        <v>0</v>
      </c>
      <c r="D8">
        <f>BAWANA!AP8</f>
        <v>658.26499999999999</v>
      </c>
      <c r="E8">
        <f>BAWANA!AQ8</f>
        <v>0</v>
      </c>
      <c r="F8">
        <f t="shared" si="4"/>
        <v>728</v>
      </c>
      <c r="G8">
        <f t="shared" si="5"/>
        <v>658.26499999999999</v>
      </c>
      <c r="H8" s="112"/>
      <c r="I8">
        <f>BRPL_EOD!AM8+BRPL_EOD!AN8</f>
        <v>483.26</v>
      </c>
      <c r="J8">
        <f>BYPL_EOD!AM8+BYPL_EOD!AN8</f>
        <v>105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658.26</v>
      </c>
      <c r="O8" s="112">
        <f t="shared" si="1"/>
        <v>4.9999999999954525E-3</v>
      </c>
      <c r="P8">
        <v>483.26</v>
      </c>
      <c r="Q8">
        <v>105.00159790223779</v>
      </c>
      <c r="R8">
        <v>2.254335777937162E-4</v>
      </c>
      <c r="S8">
        <v>9.0371614482579843E-4</v>
      </c>
      <c r="T8">
        <v>70.002272948039561</v>
      </c>
      <c r="U8" s="114">
        <f t="shared" si="2"/>
        <v>658.2650000000001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910</v>
      </c>
      <c r="C9">
        <f>BAWANA!G9</f>
        <v>0</v>
      </c>
      <c r="D9">
        <f>BAWANA!AP9</f>
        <v>608.26499999999999</v>
      </c>
      <c r="E9">
        <f>BAWANA!AQ9</f>
        <v>0</v>
      </c>
      <c r="F9">
        <f t="shared" si="4"/>
        <v>728</v>
      </c>
      <c r="G9">
        <f t="shared" si="5"/>
        <v>608.26499999999999</v>
      </c>
      <c r="H9" s="112"/>
      <c r="I9">
        <f>BRPL_EOD!AM9+BRPL_EOD!AN9</f>
        <v>483.26</v>
      </c>
      <c r="J9">
        <f>BYPL_EOD!AM9+BYPL_EOD!AN9</f>
        <v>55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608.26</v>
      </c>
      <c r="O9" s="112">
        <f t="shared" si="1"/>
        <v>4.9999999999954525E-3</v>
      </c>
      <c r="P9">
        <v>483.26</v>
      </c>
      <c r="Q9">
        <v>55.00180410029737</v>
      </c>
      <c r="R9">
        <v>2.0580669138136847E-4</v>
      </c>
      <c r="S9">
        <v>8.2503605512003497E-4</v>
      </c>
      <c r="T9">
        <v>70.002165056956144</v>
      </c>
      <c r="U9" s="114">
        <f t="shared" si="2"/>
        <v>608.2650000000001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910</v>
      </c>
      <c r="C10">
        <f>BAWANA!G10</f>
        <v>0</v>
      </c>
      <c r="D10">
        <f>BAWANA!AP10</f>
        <v>576.26499999999999</v>
      </c>
      <c r="E10">
        <f>BAWANA!AQ10</f>
        <v>0</v>
      </c>
      <c r="F10">
        <f t="shared" si="4"/>
        <v>728</v>
      </c>
      <c r="G10">
        <f t="shared" si="5"/>
        <v>576.26499999999999</v>
      </c>
      <c r="H10" s="112"/>
      <c r="I10">
        <f>BRPL_EOD!AM10+BRPL_EOD!AN10</f>
        <v>483.26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576.26</v>
      </c>
      <c r="O10" s="112">
        <f t="shared" si="1"/>
        <v>4.9999999999954525E-3</v>
      </c>
      <c r="P10">
        <v>483.26</v>
      </c>
      <c r="Q10">
        <v>23.001878316475413</v>
      </c>
      <c r="R10">
        <v>1.974684622081153E-4</v>
      </c>
      <c r="S10">
        <v>7.9160983531341152E-4</v>
      </c>
      <c r="T10">
        <v>70.002132605227061</v>
      </c>
      <c r="U10" s="114">
        <f t="shared" si="2"/>
        <v>576.26499999999999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910</v>
      </c>
      <c r="C11">
        <f>BAWANA!G11</f>
        <v>0</v>
      </c>
      <c r="D11">
        <f>BAWANA!AP11</f>
        <v>376.26499999999999</v>
      </c>
      <c r="E11">
        <f>BAWANA!AQ11</f>
        <v>0</v>
      </c>
      <c r="F11">
        <f t="shared" si="4"/>
        <v>728</v>
      </c>
      <c r="G11">
        <f t="shared" si="5"/>
        <v>376.26499999999999</v>
      </c>
      <c r="H11" s="112"/>
      <c r="I11">
        <f>BRPL_EOD!AM11+BRPL_EOD!AN11</f>
        <v>283.26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376.26</v>
      </c>
      <c r="O11" s="112">
        <f t="shared" si="1"/>
        <v>4.9999999999954525E-3</v>
      </c>
      <c r="P11">
        <v>283.26376415244778</v>
      </c>
      <c r="Q11">
        <v>23.000305639717215</v>
      </c>
      <c r="R11">
        <v>0</v>
      </c>
      <c r="S11">
        <v>0</v>
      </c>
      <c r="T11">
        <v>70.000930207835012</v>
      </c>
      <c r="U11" s="114">
        <f t="shared" si="2"/>
        <v>376.26499999999999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910</v>
      </c>
      <c r="C12">
        <f>BAWANA!G12</f>
        <v>0</v>
      </c>
      <c r="D12">
        <f>BAWANA!AP12</f>
        <v>376.26499999999999</v>
      </c>
      <c r="E12">
        <f>BAWANA!AQ12</f>
        <v>0</v>
      </c>
      <c r="F12">
        <f t="shared" si="4"/>
        <v>728</v>
      </c>
      <c r="G12">
        <f t="shared" si="5"/>
        <v>376.26499999999999</v>
      </c>
      <c r="H12" s="112"/>
      <c r="I12">
        <f>BRPL_EOD!AM12+BRPL_EOD!AN12</f>
        <v>283.26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376.26</v>
      </c>
      <c r="O12" s="112">
        <f t="shared" si="1"/>
        <v>4.9999999999954525E-3</v>
      </c>
      <c r="P12">
        <v>283.26376415244778</v>
      </c>
      <c r="Q12">
        <v>23.000305639717215</v>
      </c>
      <c r="R12">
        <v>0</v>
      </c>
      <c r="S12">
        <v>0</v>
      </c>
      <c r="T12">
        <v>70.000930207835012</v>
      </c>
      <c r="U12" s="114">
        <f t="shared" si="2"/>
        <v>376.26499999999999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910</v>
      </c>
      <c r="C13">
        <f>BAWANA!G13</f>
        <v>0</v>
      </c>
      <c r="D13">
        <f>BAWANA!AP13</f>
        <v>233</v>
      </c>
      <c r="E13">
        <f>BAWANA!AQ13</f>
        <v>0</v>
      </c>
      <c r="F13">
        <f t="shared" si="4"/>
        <v>728</v>
      </c>
      <c r="G13">
        <f t="shared" si="5"/>
        <v>233</v>
      </c>
      <c r="H13" s="112"/>
      <c r="I13">
        <f>BRPL_EOD!AM13+BRPL_EOD!AN13</f>
        <v>140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233</v>
      </c>
      <c r="O13" s="112">
        <f t="shared" si="1"/>
        <v>0</v>
      </c>
      <c r="P13">
        <v>140</v>
      </c>
      <c r="Q13">
        <v>23</v>
      </c>
      <c r="R13">
        <v>0</v>
      </c>
      <c r="S13">
        <v>0</v>
      </c>
      <c r="T13">
        <v>70</v>
      </c>
      <c r="U13" s="114">
        <f t="shared" si="2"/>
        <v>233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910</v>
      </c>
      <c r="C14">
        <f>BAWANA!G14</f>
        <v>0</v>
      </c>
      <c r="D14">
        <f>BAWANA!AP14</f>
        <v>193</v>
      </c>
      <c r="E14">
        <f>BAWANA!AQ14</f>
        <v>0</v>
      </c>
      <c r="F14">
        <f t="shared" si="4"/>
        <v>728</v>
      </c>
      <c r="G14">
        <f t="shared" si="5"/>
        <v>193</v>
      </c>
      <c r="H14" s="112"/>
      <c r="I14">
        <f>BRPL_EOD!AM14+BRPL_EOD!AN14</f>
        <v>100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193</v>
      </c>
      <c r="O14" s="112">
        <f t="shared" si="1"/>
        <v>0</v>
      </c>
      <c r="P14">
        <v>100</v>
      </c>
      <c r="Q14">
        <v>23</v>
      </c>
      <c r="R14">
        <v>0</v>
      </c>
      <c r="S14">
        <v>0</v>
      </c>
      <c r="T14">
        <v>70</v>
      </c>
      <c r="U14" s="114">
        <f t="shared" si="2"/>
        <v>193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910</v>
      </c>
      <c r="C15">
        <f>BAWANA!G15</f>
        <v>0</v>
      </c>
      <c r="D15">
        <f>BAWANA!AP15</f>
        <v>193</v>
      </c>
      <c r="E15">
        <f>BAWANA!AQ15</f>
        <v>0</v>
      </c>
      <c r="F15">
        <f t="shared" si="4"/>
        <v>728</v>
      </c>
      <c r="G15">
        <f t="shared" si="5"/>
        <v>193</v>
      </c>
      <c r="H15" s="112"/>
      <c r="I15">
        <f>BRPL_EOD!AM15+BRPL_EOD!AN15</f>
        <v>100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70</v>
      </c>
      <c r="N15">
        <f t="shared" si="0"/>
        <v>193</v>
      </c>
      <c r="O15" s="112">
        <f t="shared" si="1"/>
        <v>0</v>
      </c>
      <c r="P15">
        <v>100</v>
      </c>
      <c r="Q15">
        <v>23</v>
      </c>
      <c r="R15">
        <v>0</v>
      </c>
      <c r="S15">
        <v>0</v>
      </c>
      <c r="T15">
        <v>70</v>
      </c>
      <c r="U15" s="114">
        <f t="shared" si="2"/>
        <v>193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910</v>
      </c>
      <c r="C16">
        <f>BAWANA!G16</f>
        <v>0</v>
      </c>
      <c r="D16">
        <f>BAWANA!AP16</f>
        <v>193</v>
      </c>
      <c r="E16">
        <f>BAWANA!AQ16</f>
        <v>0</v>
      </c>
      <c r="F16">
        <f t="shared" si="4"/>
        <v>728</v>
      </c>
      <c r="G16">
        <f t="shared" si="5"/>
        <v>193</v>
      </c>
      <c r="H16" s="112"/>
      <c r="I16">
        <f>BRPL_EOD!AM16+BRPL_EOD!AN16</f>
        <v>100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70</v>
      </c>
      <c r="N16">
        <f t="shared" si="0"/>
        <v>193</v>
      </c>
      <c r="O16" s="112">
        <f t="shared" si="1"/>
        <v>0</v>
      </c>
      <c r="P16">
        <v>100</v>
      </c>
      <c r="Q16">
        <v>23</v>
      </c>
      <c r="R16">
        <v>0</v>
      </c>
      <c r="S16">
        <v>0</v>
      </c>
      <c r="T16">
        <v>70</v>
      </c>
      <c r="U16" s="114">
        <f t="shared" si="2"/>
        <v>193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910</v>
      </c>
      <c r="C17">
        <f>BAWANA!G17</f>
        <v>0</v>
      </c>
      <c r="D17">
        <f>BAWANA!AP17</f>
        <v>193</v>
      </c>
      <c r="E17">
        <f>BAWANA!AQ17</f>
        <v>0</v>
      </c>
      <c r="F17">
        <f t="shared" si="4"/>
        <v>728</v>
      </c>
      <c r="G17">
        <f t="shared" si="5"/>
        <v>193</v>
      </c>
      <c r="H17" s="112"/>
      <c r="I17">
        <f>BRPL_EOD!AM17+BRPL_EOD!AN17</f>
        <v>100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70</v>
      </c>
      <c r="N17">
        <f t="shared" si="0"/>
        <v>193</v>
      </c>
      <c r="O17" s="112">
        <f t="shared" si="1"/>
        <v>0</v>
      </c>
      <c r="P17">
        <v>100</v>
      </c>
      <c r="Q17">
        <v>23</v>
      </c>
      <c r="R17">
        <v>0</v>
      </c>
      <c r="S17">
        <v>0</v>
      </c>
      <c r="T17">
        <v>70</v>
      </c>
      <c r="U17" s="114">
        <f t="shared" si="2"/>
        <v>193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910</v>
      </c>
      <c r="C18">
        <f>BAWANA!G18</f>
        <v>0</v>
      </c>
      <c r="D18">
        <f>BAWANA!AP18</f>
        <v>193</v>
      </c>
      <c r="E18">
        <f>BAWANA!AQ18</f>
        <v>0</v>
      </c>
      <c r="F18">
        <f t="shared" si="4"/>
        <v>728</v>
      </c>
      <c r="G18">
        <f t="shared" si="5"/>
        <v>193</v>
      </c>
      <c r="H18" s="112"/>
      <c r="I18">
        <f>BRPL_EOD!AM18+BRPL_EOD!AN18</f>
        <v>100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70</v>
      </c>
      <c r="N18">
        <f t="shared" si="0"/>
        <v>193</v>
      </c>
      <c r="O18" s="112">
        <f t="shared" si="1"/>
        <v>0</v>
      </c>
      <c r="P18">
        <v>100</v>
      </c>
      <c r="Q18">
        <v>23</v>
      </c>
      <c r="R18">
        <v>0</v>
      </c>
      <c r="S18">
        <v>0</v>
      </c>
      <c r="T18">
        <v>70</v>
      </c>
      <c r="U18" s="114">
        <f t="shared" si="2"/>
        <v>193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910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728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910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728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910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728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910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728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910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728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910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728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910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728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910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728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910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728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910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728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300</v>
      </c>
      <c r="C29">
        <f>BAWANA!G29</f>
        <v>0</v>
      </c>
      <c r="D29">
        <f>BAWANA!AP29</f>
        <v>147.51999999999998</v>
      </c>
      <c r="E29">
        <f>BAWANA!AQ29</f>
        <v>0</v>
      </c>
      <c r="F29">
        <f t="shared" si="4"/>
        <v>240</v>
      </c>
      <c r="G29">
        <f t="shared" si="5"/>
        <v>147.51999999999998</v>
      </c>
      <c r="H29" s="112"/>
      <c r="I29">
        <f>BRPL_EOD!AM29+BRPL_EOD!AN29</f>
        <v>93.38</v>
      </c>
      <c r="J29">
        <f>BYPL_EOD!AM29+BYPL_EOD!AN29</f>
        <v>23</v>
      </c>
      <c r="K29">
        <f>MES_EOD!AM29+MES_EOD!AN29</f>
        <v>0.23</v>
      </c>
      <c r="L29">
        <f>NDMC_EOD!AM29+NDMC_EOD!AN29</f>
        <v>0.91</v>
      </c>
      <c r="M29">
        <f>TPDDL_EOD!AM29+TPDDL_EOD!AN29</f>
        <v>30</v>
      </c>
      <c r="N29">
        <f t="shared" si="0"/>
        <v>147.51999999999998</v>
      </c>
      <c r="O29" s="112">
        <f t="shared" si="1"/>
        <v>0</v>
      </c>
      <c r="P29">
        <v>93.38</v>
      </c>
      <c r="Q29">
        <v>23</v>
      </c>
      <c r="R29">
        <v>0.23</v>
      </c>
      <c r="S29">
        <v>0.91</v>
      </c>
      <c r="T29">
        <v>30</v>
      </c>
      <c r="U29" s="114">
        <f t="shared" si="2"/>
        <v>147.51999999999998</v>
      </c>
      <c r="V29" s="112">
        <f t="shared" si="3"/>
        <v>0</v>
      </c>
      <c r="Y29">
        <f>BAWANA!BA29+BAWANA!BB29</f>
        <v>1.24</v>
      </c>
      <c r="Z29">
        <f>BAWANA!BH29+BAWANA!BI29</f>
        <v>1.24</v>
      </c>
      <c r="AA29">
        <f>BAWANA!AB29+BAWANA!AC29</f>
        <v>1.24</v>
      </c>
      <c r="AB29">
        <f>BAWANA!AI29+BAWANA!AJ29</f>
        <v>1.24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300</v>
      </c>
      <c r="C30">
        <f>BAWANA!G30</f>
        <v>0</v>
      </c>
      <c r="D30">
        <f>BAWANA!AP30</f>
        <v>147.51999999999998</v>
      </c>
      <c r="E30">
        <f>BAWANA!AQ30</f>
        <v>0</v>
      </c>
      <c r="F30">
        <f t="shared" si="4"/>
        <v>240</v>
      </c>
      <c r="G30">
        <f t="shared" si="5"/>
        <v>147.51999999999998</v>
      </c>
      <c r="H30" s="112"/>
      <c r="I30">
        <f>BRPL_EOD!AM30+BRPL_EOD!AN30</f>
        <v>93.38</v>
      </c>
      <c r="J30">
        <f>BYPL_EOD!AM30+BYPL_EOD!AN30</f>
        <v>23</v>
      </c>
      <c r="K30">
        <f>MES_EOD!AM30+MES_EOD!AN30</f>
        <v>0.23</v>
      </c>
      <c r="L30">
        <f>NDMC_EOD!AM30+NDMC_EOD!AN30</f>
        <v>0.91</v>
      </c>
      <c r="M30">
        <f>TPDDL_EOD!AM30+TPDDL_EOD!AN30</f>
        <v>30</v>
      </c>
      <c r="N30">
        <f t="shared" si="0"/>
        <v>147.51999999999998</v>
      </c>
      <c r="O30" s="112">
        <f t="shared" si="1"/>
        <v>0</v>
      </c>
      <c r="P30">
        <v>93.38</v>
      </c>
      <c r="Q30">
        <v>23</v>
      </c>
      <c r="R30">
        <v>0.23</v>
      </c>
      <c r="S30">
        <v>0.91</v>
      </c>
      <c r="T30">
        <v>30</v>
      </c>
      <c r="U30" s="114">
        <f t="shared" si="2"/>
        <v>147.51999999999998</v>
      </c>
      <c r="V30" s="112">
        <f t="shared" si="3"/>
        <v>0</v>
      </c>
      <c r="Y30">
        <f>BAWANA!BA30+BAWANA!BB30</f>
        <v>1.24</v>
      </c>
      <c r="Z30">
        <f>BAWANA!BH30+BAWANA!BI30</f>
        <v>1.24</v>
      </c>
      <c r="AA30">
        <f>BAWANA!AB30+BAWANA!AC30</f>
        <v>1.24</v>
      </c>
      <c r="AB30">
        <f>BAWANA!AI30+BAWANA!AJ30</f>
        <v>1.24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300</v>
      </c>
      <c r="C31">
        <f>BAWANA!G31</f>
        <v>0</v>
      </c>
      <c r="D31">
        <f>BAWANA!AP31</f>
        <v>147.51999999999998</v>
      </c>
      <c r="E31">
        <f>BAWANA!AQ31</f>
        <v>0</v>
      </c>
      <c r="F31">
        <f t="shared" si="4"/>
        <v>240</v>
      </c>
      <c r="G31">
        <f t="shared" si="5"/>
        <v>147.51999999999998</v>
      </c>
      <c r="H31" s="112"/>
      <c r="I31">
        <f>BRPL_EOD!AM31+BRPL_EOD!AN31</f>
        <v>93.38</v>
      </c>
      <c r="J31">
        <f>BYPL_EOD!AM31+BYPL_EOD!AN31</f>
        <v>23</v>
      </c>
      <c r="K31">
        <f>MES_EOD!AM31+MES_EOD!AN31</f>
        <v>0.23</v>
      </c>
      <c r="L31">
        <f>NDMC_EOD!AM31+NDMC_EOD!AN31</f>
        <v>0.91</v>
      </c>
      <c r="M31">
        <f>TPDDL_EOD!AM31+TPDDL_EOD!AN31</f>
        <v>30</v>
      </c>
      <c r="N31">
        <f t="shared" si="0"/>
        <v>147.51999999999998</v>
      </c>
      <c r="O31" s="112">
        <f t="shared" si="1"/>
        <v>0</v>
      </c>
      <c r="P31">
        <v>93.38</v>
      </c>
      <c r="Q31">
        <v>23</v>
      </c>
      <c r="R31">
        <v>0.23</v>
      </c>
      <c r="S31">
        <v>0.91</v>
      </c>
      <c r="T31">
        <v>30</v>
      </c>
      <c r="U31" s="114">
        <f t="shared" si="2"/>
        <v>147.51999999999998</v>
      </c>
      <c r="V31" s="112">
        <f t="shared" si="3"/>
        <v>0</v>
      </c>
      <c r="Y31">
        <f>BAWANA!BA31+BAWANA!BB31</f>
        <v>1.24</v>
      </c>
      <c r="Z31">
        <f>BAWANA!BH31+BAWANA!BI31</f>
        <v>1.24</v>
      </c>
      <c r="AA31">
        <f>BAWANA!AB31+BAWANA!AC31</f>
        <v>1.24</v>
      </c>
      <c r="AB31">
        <f>BAWANA!AI31+BAWANA!AJ31</f>
        <v>1.24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300</v>
      </c>
      <c r="C32">
        <f>BAWANA!G32</f>
        <v>0</v>
      </c>
      <c r="D32">
        <f>BAWANA!AP32</f>
        <v>147.51999999999998</v>
      </c>
      <c r="E32">
        <f>BAWANA!AQ32</f>
        <v>0</v>
      </c>
      <c r="F32">
        <f t="shared" si="4"/>
        <v>240</v>
      </c>
      <c r="G32">
        <f t="shared" si="5"/>
        <v>147.51999999999998</v>
      </c>
      <c r="H32" s="112"/>
      <c r="I32">
        <f>BRPL_EOD!AM32+BRPL_EOD!AN32</f>
        <v>93.38</v>
      </c>
      <c r="J32">
        <f>BYPL_EOD!AM32+BYPL_EOD!AN32</f>
        <v>23</v>
      </c>
      <c r="K32">
        <f>MES_EOD!AM32+MES_EOD!AN32</f>
        <v>0.23</v>
      </c>
      <c r="L32">
        <f>NDMC_EOD!AM32+NDMC_EOD!AN32</f>
        <v>0.91</v>
      </c>
      <c r="M32">
        <f>TPDDL_EOD!AM32+TPDDL_EOD!AN32</f>
        <v>30</v>
      </c>
      <c r="N32">
        <f t="shared" si="0"/>
        <v>147.51999999999998</v>
      </c>
      <c r="O32" s="112">
        <f t="shared" si="1"/>
        <v>0</v>
      </c>
      <c r="P32">
        <v>93.38</v>
      </c>
      <c r="Q32">
        <v>23</v>
      </c>
      <c r="R32">
        <v>0.23</v>
      </c>
      <c r="S32">
        <v>0.91</v>
      </c>
      <c r="T32">
        <v>30</v>
      </c>
      <c r="U32" s="114">
        <f t="shared" si="2"/>
        <v>147.51999999999998</v>
      </c>
      <c r="V32" s="112">
        <f t="shared" si="3"/>
        <v>0</v>
      </c>
      <c r="Y32">
        <f>BAWANA!BA32+BAWANA!BB32</f>
        <v>1.24</v>
      </c>
      <c r="Z32">
        <f>BAWANA!BH32+BAWANA!BI32</f>
        <v>1.24</v>
      </c>
      <c r="AA32">
        <f>BAWANA!AB32+BAWANA!AC32</f>
        <v>1.24</v>
      </c>
      <c r="AB32">
        <f>BAWANA!AI32+BAWANA!AJ32</f>
        <v>1.24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300</v>
      </c>
      <c r="C33">
        <f>BAWANA!G33</f>
        <v>0</v>
      </c>
      <c r="D33">
        <f>BAWANA!AP33</f>
        <v>147.51999999999998</v>
      </c>
      <c r="E33">
        <f>BAWANA!AQ33</f>
        <v>0</v>
      </c>
      <c r="F33">
        <f t="shared" si="4"/>
        <v>240</v>
      </c>
      <c r="G33">
        <f t="shared" si="5"/>
        <v>147.51999999999998</v>
      </c>
      <c r="H33" s="112"/>
      <c r="I33">
        <f>BRPL_EOD!AM33+BRPL_EOD!AN33</f>
        <v>93.38</v>
      </c>
      <c r="J33">
        <f>BYPL_EOD!AM33+BYPL_EOD!AN33</f>
        <v>23</v>
      </c>
      <c r="K33">
        <f>MES_EOD!AM33+MES_EOD!AN33</f>
        <v>0.23</v>
      </c>
      <c r="L33">
        <f>NDMC_EOD!AM33+NDMC_EOD!AN33</f>
        <v>0.91</v>
      </c>
      <c r="M33">
        <f>TPDDL_EOD!AM33+TPDDL_EOD!AN33</f>
        <v>30</v>
      </c>
      <c r="N33">
        <f t="shared" si="0"/>
        <v>147.51999999999998</v>
      </c>
      <c r="O33" s="112">
        <f t="shared" si="1"/>
        <v>0</v>
      </c>
      <c r="P33">
        <v>93.38</v>
      </c>
      <c r="Q33">
        <v>23</v>
      </c>
      <c r="R33">
        <v>0.23</v>
      </c>
      <c r="S33">
        <v>0.91</v>
      </c>
      <c r="T33">
        <v>30</v>
      </c>
      <c r="U33" s="114">
        <f t="shared" si="2"/>
        <v>147.51999999999998</v>
      </c>
      <c r="V33" s="112">
        <f t="shared" si="3"/>
        <v>0</v>
      </c>
      <c r="Y33">
        <f>BAWANA!BA33+BAWANA!BB33</f>
        <v>1.24</v>
      </c>
      <c r="Z33">
        <f>BAWANA!BH33+BAWANA!BI33</f>
        <v>1.24</v>
      </c>
      <c r="AA33">
        <f>BAWANA!AB33+BAWANA!AC33</f>
        <v>1.24</v>
      </c>
      <c r="AB33">
        <f>BAWANA!AI33+BAWANA!AJ33</f>
        <v>1.24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300</v>
      </c>
      <c r="C34">
        <f>BAWANA!G34</f>
        <v>0</v>
      </c>
      <c r="D34">
        <f>BAWANA!AP34</f>
        <v>147.51999999999998</v>
      </c>
      <c r="E34">
        <f>BAWANA!AQ34</f>
        <v>0</v>
      </c>
      <c r="F34">
        <f t="shared" si="4"/>
        <v>240</v>
      </c>
      <c r="G34">
        <f t="shared" si="5"/>
        <v>147.51999999999998</v>
      </c>
      <c r="H34" s="112"/>
      <c r="I34">
        <f>BRPL_EOD!AM34+BRPL_EOD!AN34</f>
        <v>93.38</v>
      </c>
      <c r="J34">
        <f>BYPL_EOD!AM34+BYPL_EOD!AN34</f>
        <v>23</v>
      </c>
      <c r="K34">
        <f>MES_EOD!AM34+MES_EOD!AN34</f>
        <v>0.23</v>
      </c>
      <c r="L34">
        <f>NDMC_EOD!AM34+NDMC_EOD!AN34</f>
        <v>0.91</v>
      </c>
      <c r="M34">
        <f>TPDDL_EOD!AM34+TPDDL_EOD!AN34</f>
        <v>30</v>
      </c>
      <c r="N34">
        <f t="shared" si="0"/>
        <v>147.51999999999998</v>
      </c>
      <c r="O34" s="112">
        <f t="shared" si="1"/>
        <v>0</v>
      </c>
      <c r="P34">
        <v>93.38</v>
      </c>
      <c r="Q34">
        <v>23</v>
      </c>
      <c r="R34">
        <v>0.23</v>
      </c>
      <c r="S34">
        <v>0.91</v>
      </c>
      <c r="T34">
        <v>30</v>
      </c>
      <c r="U34" s="114">
        <f t="shared" si="2"/>
        <v>147.51999999999998</v>
      </c>
      <c r="V34" s="112">
        <f t="shared" si="3"/>
        <v>0</v>
      </c>
      <c r="Y34">
        <f>BAWANA!BA34+BAWANA!BB34</f>
        <v>1.24</v>
      </c>
      <c r="Z34">
        <f>BAWANA!BH34+BAWANA!BI34</f>
        <v>1.24</v>
      </c>
      <c r="AA34">
        <f>BAWANA!AB34+BAWANA!AC34</f>
        <v>1.24</v>
      </c>
      <c r="AB34">
        <f>BAWANA!AI34+BAWANA!AJ34</f>
        <v>1.24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300</v>
      </c>
      <c r="C35">
        <f>BAWANA!G35</f>
        <v>0</v>
      </c>
      <c r="D35">
        <f>BAWANA!AP35</f>
        <v>147.51999999999998</v>
      </c>
      <c r="E35">
        <f>BAWANA!AQ35</f>
        <v>0</v>
      </c>
      <c r="F35">
        <f t="shared" si="4"/>
        <v>240</v>
      </c>
      <c r="G35">
        <f t="shared" si="5"/>
        <v>147.51999999999998</v>
      </c>
      <c r="H35" s="112"/>
      <c r="I35">
        <f>BRPL_EOD!AM35+BRPL_EOD!AN35</f>
        <v>93.38</v>
      </c>
      <c r="J35">
        <f>BYPL_EOD!AM35+BYPL_EOD!AN35</f>
        <v>23</v>
      </c>
      <c r="K35">
        <f>MES_EOD!AM35+MES_EOD!AN35</f>
        <v>0.23</v>
      </c>
      <c r="L35">
        <f>NDMC_EOD!AM35+NDMC_EOD!AN35</f>
        <v>0.91</v>
      </c>
      <c r="M35">
        <f>TPDDL_EOD!AM35+TPDDL_EOD!AN35</f>
        <v>30</v>
      </c>
      <c r="N35">
        <f t="shared" si="0"/>
        <v>147.51999999999998</v>
      </c>
      <c r="O35" s="112">
        <f t="shared" si="1"/>
        <v>0</v>
      </c>
      <c r="P35">
        <v>93.38</v>
      </c>
      <c r="Q35">
        <v>23</v>
      </c>
      <c r="R35">
        <v>0.23</v>
      </c>
      <c r="S35">
        <v>0.91</v>
      </c>
      <c r="T35">
        <v>30</v>
      </c>
      <c r="U35" s="114">
        <f t="shared" si="2"/>
        <v>147.51999999999998</v>
      </c>
      <c r="V35" s="112">
        <f t="shared" si="3"/>
        <v>0</v>
      </c>
      <c r="Y35">
        <f>BAWANA!BA35+BAWANA!BB35</f>
        <v>1.24</v>
      </c>
      <c r="Z35">
        <f>BAWANA!BH35+BAWANA!BI35</f>
        <v>1.24</v>
      </c>
      <c r="AA35">
        <f>BAWANA!AB35+BAWANA!AC35</f>
        <v>1.24</v>
      </c>
      <c r="AB35">
        <f>BAWANA!AI35+BAWANA!AJ35</f>
        <v>1.24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300</v>
      </c>
      <c r="C36">
        <f>BAWANA!G36</f>
        <v>0</v>
      </c>
      <c r="D36">
        <f>BAWANA!AP36</f>
        <v>147.51999999999998</v>
      </c>
      <c r="E36">
        <f>BAWANA!AQ36</f>
        <v>0</v>
      </c>
      <c r="F36">
        <f t="shared" si="4"/>
        <v>240</v>
      </c>
      <c r="G36">
        <f t="shared" si="5"/>
        <v>147.51999999999998</v>
      </c>
      <c r="H36" s="112"/>
      <c r="I36">
        <f>BRPL_EOD!AM36+BRPL_EOD!AN36</f>
        <v>93.38</v>
      </c>
      <c r="J36">
        <f>BYPL_EOD!AM36+BYPL_EOD!AN36</f>
        <v>23</v>
      </c>
      <c r="K36">
        <f>MES_EOD!AM36+MES_EOD!AN36</f>
        <v>0.23</v>
      </c>
      <c r="L36">
        <f>NDMC_EOD!AM36+NDMC_EOD!AN36</f>
        <v>0.91</v>
      </c>
      <c r="M36">
        <f>TPDDL_EOD!AM36+TPDDL_EOD!AN36</f>
        <v>30</v>
      </c>
      <c r="N36">
        <f t="shared" si="0"/>
        <v>147.51999999999998</v>
      </c>
      <c r="O36" s="112">
        <f t="shared" si="1"/>
        <v>0</v>
      </c>
      <c r="P36">
        <v>93.38</v>
      </c>
      <c r="Q36">
        <v>23</v>
      </c>
      <c r="R36">
        <v>0.23</v>
      </c>
      <c r="S36">
        <v>0.91</v>
      </c>
      <c r="T36">
        <v>30</v>
      </c>
      <c r="U36" s="114">
        <f t="shared" si="2"/>
        <v>147.51999999999998</v>
      </c>
      <c r="V36" s="112">
        <f t="shared" si="3"/>
        <v>0</v>
      </c>
      <c r="Y36">
        <f>BAWANA!BA36+BAWANA!BB36</f>
        <v>1.24</v>
      </c>
      <c r="Z36">
        <f>BAWANA!BH36+BAWANA!BI36</f>
        <v>1.24</v>
      </c>
      <c r="AA36">
        <f>BAWANA!AB36+BAWANA!AC36</f>
        <v>1.24</v>
      </c>
      <c r="AB36">
        <f>BAWANA!AI36+BAWANA!AJ36</f>
        <v>1.24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300</v>
      </c>
      <c r="C37">
        <f>BAWANA!G37</f>
        <v>0</v>
      </c>
      <c r="D37">
        <f>BAWANA!AP37</f>
        <v>147.51999999999998</v>
      </c>
      <c r="E37">
        <f>BAWANA!AQ37</f>
        <v>0</v>
      </c>
      <c r="F37">
        <f t="shared" si="4"/>
        <v>240</v>
      </c>
      <c r="G37">
        <f t="shared" si="5"/>
        <v>147.51999999999998</v>
      </c>
      <c r="H37" s="112"/>
      <c r="I37">
        <f>BRPL_EOD!AM37+BRPL_EOD!AN37</f>
        <v>93.38</v>
      </c>
      <c r="J37">
        <f>BYPL_EOD!AM37+BYPL_EOD!AN37</f>
        <v>23</v>
      </c>
      <c r="K37">
        <f>MES_EOD!AM37+MES_EOD!AN37</f>
        <v>0.23</v>
      </c>
      <c r="L37">
        <f>NDMC_EOD!AM37+NDMC_EOD!AN37</f>
        <v>0.91</v>
      </c>
      <c r="M37">
        <f>TPDDL_EOD!AM37+TPDDL_EOD!AN37</f>
        <v>30</v>
      </c>
      <c r="N37">
        <f t="shared" si="0"/>
        <v>147.51999999999998</v>
      </c>
      <c r="O37" s="112">
        <f t="shared" si="1"/>
        <v>0</v>
      </c>
      <c r="P37">
        <v>93.38</v>
      </c>
      <c r="Q37">
        <v>23</v>
      </c>
      <c r="R37">
        <v>0.23</v>
      </c>
      <c r="S37">
        <v>0.91</v>
      </c>
      <c r="T37">
        <v>30</v>
      </c>
      <c r="U37" s="114">
        <f t="shared" si="2"/>
        <v>147.51999999999998</v>
      </c>
      <c r="V37" s="112">
        <f t="shared" si="3"/>
        <v>0</v>
      </c>
      <c r="Y37">
        <f>BAWANA!BA37+BAWANA!BB37</f>
        <v>1.24</v>
      </c>
      <c r="Z37">
        <f>BAWANA!BH37+BAWANA!BI37</f>
        <v>1.24</v>
      </c>
      <c r="AA37">
        <f>BAWANA!AB37+BAWANA!AC37</f>
        <v>1.24</v>
      </c>
      <c r="AB37">
        <f>BAWANA!AI37+BAWANA!AJ37</f>
        <v>1.24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300</v>
      </c>
      <c r="C38">
        <f>BAWANA!G38</f>
        <v>0</v>
      </c>
      <c r="D38">
        <f>BAWANA!AP38</f>
        <v>147.51999999999998</v>
      </c>
      <c r="E38">
        <f>BAWANA!AQ38</f>
        <v>0</v>
      </c>
      <c r="F38">
        <f t="shared" si="4"/>
        <v>240</v>
      </c>
      <c r="G38">
        <f t="shared" si="5"/>
        <v>147.51999999999998</v>
      </c>
      <c r="H38" s="112"/>
      <c r="I38">
        <f>BRPL_EOD!AM38+BRPL_EOD!AN38</f>
        <v>93.38</v>
      </c>
      <c r="J38">
        <f>BYPL_EOD!AM38+BYPL_EOD!AN38</f>
        <v>23</v>
      </c>
      <c r="K38">
        <f>MES_EOD!AM38+MES_EOD!AN38</f>
        <v>0.23</v>
      </c>
      <c r="L38">
        <f>NDMC_EOD!AM38+NDMC_EOD!AN38</f>
        <v>0.91</v>
      </c>
      <c r="M38">
        <f>TPDDL_EOD!AM38+TPDDL_EOD!AN38</f>
        <v>30</v>
      </c>
      <c r="N38">
        <f t="shared" si="0"/>
        <v>147.51999999999998</v>
      </c>
      <c r="O38" s="112">
        <f t="shared" si="1"/>
        <v>0</v>
      </c>
      <c r="P38">
        <v>93.38</v>
      </c>
      <c r="Q38">
        <v>23</v>
      </c>
      <c r="R38">
        <v>0.23</v>
      </c>
      <c r="S38">
        <v>0.91</v>
      </c>
      <c r="T38">
        <v>30</v>
      </c>
      <c r="U38" s="114">
        <f t="shared" si="2"/>
        <v>147.51999999999998</v>
      </c>
      <c r="V38" s="112">
        <f t="shared" si="3"/>
        <v>0</v>
      </c>
      <c r="Y38">
        <f>BAWANA!BA38+BAWANA!BB38</f>
        <v>1.24</v>
      </c>
      <c r="Z38">
        <f>BAWANA!BH38+BAWANA!BI38</f>
        <v>1.24</v>
      </c>
      <c r="AA38">
        <f>BAWANA!AB38+BAWANA!AC38</f>
        <v>1.24</v>
      </c>
      <c r="AB38">
        <f>BAWANA!AI38+BAWANA!AJ38</f>
        <v>1.24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300</v>
      </c>
      <c r="C39">
        <f>BAWANA!G39</f>
        <v>0</v>
      </c>
      <c r="D39">
        <f>BAWANA!AP39</f>
        <v>147.51999999999998</v>
      </c>
      <c r="E39">
        <f>BAWANA!AQ39</f>
        <v>0</v>
      </c>
      <c r="F39">
        <f t="shared" si="4"/>
        <v>240</v>
      </c>
      <c r="G39">
        <f t="shared" si="5"/>
        <v>147.51999999999998</v>
      </c>
      <c r="H39" s="112"/>
      <c r="I39">
        <f>BRPL_EOD!AM39+BRPL_EOD!AN39</f>
        <v>93.38</v>
      </c>
      <c r="J39">
        <f>BYPL_EOD!AM39+BYPL_EOD!AN39</f>
        <v>23</v>
      </c>
      <c r="K39">
        <f>MES_EOD!AM39+MES_EOD!AN39</f>
        <v>0.23</v>
      </c>
      <c r="L39">
        <f>NDMC_EOD!AM39+NDMC_EOD!AN39</f>
        <v>0.91</v>
      </c>
      <c r="M39">
        <f>TPDDL_EOD!AM39+TPDDL_EOD!AN39</f>
        <v>30</v>
      </c>
      <c r="N39">
        <f t="shared" si="0"/>
        <v>147.51999999999998</v>
      </c>
      <c r="O39" s="112">
        <f t="shared" si="1"/>
        <v>0</v>
      </c>
      <c r="P39">
        <v>93.38</v>
      </c>
      <c r="Q39">
        <v>23</v>
      </c>
      <c r="R39">
        <v>0.23</v>
      </c>
      <c r="S39">
        <v>0.91</v>
      </c>
      <c r="T39">
        <v>30</v>
      </c>
      <c r="U39" s="114">
        <f t="shared" si="2"/>
        <v>147.51999999999998</v>
      </c>
      <c r="V39" s="112">
        <f t="shared" si="3"/>
        <v>0</v>
      </c>
      <c r="Y39">
        <f>BAWANA!BA39+BAWANA!BB39</f>
        <v>1.24</v>
      </c>
      <c r="Z39">
        <f>BAWANA!BH39+BAWANA!BI39</f>
        <v>1.24</v>
      </c>
      <c r="AA39">
        <f>BAWANA!AB39+BAWANA!AC39</f>
        <v>1.24</v>
      </c>
      <c r="AB39">
        <f>BAWANA!AI39+BAWANA!AJ39</f>
        <v>1.24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300</v>
      </c>
      <c r="C40">
        <f>BAWANA!G40</f>
        <v>0</v>
      </c>
      <c r="D40">
        <f>BAWANA!AP40</f>
        <v>147.51999999999998</v>
      </c>
      <c r="E40">
        <f>BAWANA!AQ40</f>
        <v>0</v>
      </c>
      <c r="F40">
        <f t="shared" si="4"/>
        <v>240</v>
      </c>
      <c r="G40">
        <f t="shared" si="5"/>
        <v>147.51999999999998</v>
      </c>
      <c r="H40" s="112"/>
      <c r="I40">
        <f>BRPL_EOD!AM40+BRPL_EOD!AN40</f>
        <v>93.38</v>
      </c>
      <c r="J40">
        <f>BYPL_EOD!AM40+BYPL_EOD!AN40</f>
        <v>23</v>
      </c>
      <c r="K40">
        <f>MES_EOD!AM40+MES_EOD!AN40</f>
        <v>0.23</v>
      </c>
      <c r="L40">
        <f>NDMC_EOD!AM40+NDMC_EOD!AN40</f>
        <v>0.91</v>
      </c>
      <c r="M40">
        <f>TPDDL_EOD!AM40+TPDDL_EOD!AN40</f>
        <v>30</v>
      </c>
      <c r="N40">
        <f t="shared" si="0"/>
        <v>147.51999999999998</v>
      </c>
      <c r="O40" s="112">
        <f t="shared" si="1"/>
        <v>0</v>
      </c>
      <c r="P40">
        <v>93.38</v>
      </c>
      <c r="Q40">
        <v>23</v>
      </c>
      <c r="R40">
        <v>0.23</v>
      </c>
      <c r="S40">
        <v>0.91</v>
      </c>
      <c r="T40">
        <v>30</v>
      </c>
      <c r="U40" s="114">
        <f t="shared" si="2"/>
        <v>147.51999999999998</v>
      </c>
      <c r="V40" s="112">
        <f t="shared" si="3"/>
        <v>0</v>
      </c>
      <c r="Y40">
        <f>BAWANA!BA40+BAWANA!BB40</f>
        <v>1.24</v>
      </c>
      <c r="Z40">
        <f>BAWANA!BH40+BAWANA!BI40</f>
        <v>1.24</v>
      </c>
      <c r="AA40">
        <f>BAWANA!AB40+BAWANA!AC40</f>
        <v>1.24</v>
      </c>
      <c r="AB40">
        <f>BAWANA!AI40+BAWANA!AJ40</f>
        <v>1.24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300</v>
      </c>
      <c r="C41">
        <f>BAWANA!G41</f>
        <v>0</v>
      </c>
      <c r="D41">
        <f>BAWANA!AP41</f>
        <v>147.51999999999998</v>
      </c>
      <c r="E41">
        <f>BAWANA!AQ41</f>
        <v>0</v>
      </c>
      <c r="F41">
        <f t="shared" si="4"/>
        <v>240</v>
      </c>
      <c r="G41">
        <f t="shared" si="5"/>
        <v>147.51999999999998</v>
      </c>
      <c r="H41" s="112"/>
      <c r="I41">
        <f>BRPL_EOD!AM41+BRPL_EOD!AN41</f>
        <v>93.38</v>
      </c>
      <c r="J41">
        <f>BYPL_EOD!AM41+BYPL_EOD!AN41</f>
        <v>23</v>
      </c>
      <c r="K41">
        <f>MES_EOD!AM41+MES_EOD!AN41</f>
        <v>0.23</v>
      </c>
      <c r="L41">
        <f>NDMC_EOD!AM41+NDMC_EOD!AN41</f>
        <v>0.91</v>
      </c>
      <c r="M41">
        <f>TPDDL_EOD!AM41+TPDDL_EOD!AN41</f>
        <v>30</v>
      </c>
      <c r="N41">
        <f t="shared" si="0"/>
        <v>147.51999999999998</v>
      </c>
      <c r="O41" s="112">
        <f t="shared" si="1"/>
        <v>0</v>
      </c>
      <c r="P41">
        <v>93.38</v>
      </c>
      <c r="Q41">
        <v>23</v>
      </c>
      <c r="R41">
        <v>0.23</v>
      </c>
      <c r="S41">
        <v>0.91</v>
      </c>
      <c r="T41">
        <v>30</v>
      </c>
      <c r="U41" s="114">
        <f t="shared" si="2"/>
        <v>147.51999999999998</v>
      </c>
      <c r="V41" s="112">
        <f t="shared" si="3"/>
        <v>0</v>
      </c>
      <c r="Y41">
        <f>BAWANA!BA41+BAWANA!BB41</f>
        <v>1.24</v>
      </c>
      <c r="Z41">
        <f>BAWANA!BH41+BAWANA!BI41</f>
        <v>1.24</v>
      </c>
      <c r="AA41">
        <f>BAWANA!AB41+BAWANA!AC41</f>
        <v>1.24</v>
      </c>
      <c r="AB41">
        <f>BAWANA!AI41+BAWANA!AJ41</f>
        <v>1.24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300</v>
      </c>
      <c r="C42">
        <f>BAWANA!G42</f>
        <v>0</v>
      </c>
      <c r="D42">
        <f>BAWANA!AP42</f>
        <v>147.51999999999998</v>
      </c>
      <c r="E42">
        <f>BAWANA!AQ42</f>
        <v>0</v>
      </c>
      <c r="F42">
        <f t="shared" si="4"/>
        <v>240</v>
      </c>
      <c r="G42">
        <f t="shared" si="5"/>
        <v>147.51999999999998</v>
      </c>
      <c r="H42" s="112"/>
      <c r="I42">
        <f>BRPL_EOD!AM42+BRPL_EOD!AN42</f>
        <v>93.38</v>
      </c>
      <c r="J42">
        <f>BYPL_EOD!AM42+BYPL_EOD!AN42</f>
        <v>23</v>
      </c>
      <c r="K42">
        <f>MES_EOD!AM42+MES_EOD!AN42</f>
        <v>0.23</v>
      </c>
      <c r="L42">
        <f>NDMC_EOD!AM42+NDMC_EOD!AN42</f>
        <v>0.91</v>
      </c>
      <c r="M42">
        <f>TPDDL_EOD!AM42+TPDDL_EOD!AN42</f>
        <v>30</v>
      </c>
      <c r="N42">
        <f t="shared" si="0"/>
        <v>147.51999999999998</v>
      </c>
      <c r="O42" s="112">
        <f t="shared" si="1"/>
        <v>0</v>
      </c>
      <c r="P42">
        <v>93.38</v>
      </c>
      <c r="Q42">
        <v>23</v>
      </c>
      <c r="R42">
        <v>0.23</v>
      </c>
      <c r="S42">
        <v>0.91</v>
      </c>
      <c r="T42">
        <v>30</v>
      </c>
      <c r="U42" s="114">
        <f t="shared" si="2"/>
        <v>147.51999999999998</v>
      </c>
      <c r="V42" s="112">
        <f t="shared" si="3"/>
        <v>0</v>
      </c>
      <c r="Y42">
        <f>BAWANA!BA42+BAWANA!BB42</f>
        <v>1.24</v>
      </c>
      <c r="Z42">
        <f>BAWANA!BH42+BAWANA!BI42</f>
        <v>1.24</v>
      </c>
      <c r="AA42">
        <f>BAWANA!AB42+BAWANA!AC42</f>
        <v>1.24</v>
      </c>
      <c r="AB42">
        <f>BAWANA!AI42+BAWANA!AJ42</f>
        <v>1.24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300</v>
      </c>
      <c r="C43">
        <f>BAWANA!G43</f>
        <v>0</v>
      </c>
      <c r="D43">
        <f>BAWANA!AP43</f>
        <v>148.89999999999998</v>
      </c>
      <c r="E43">
        <f>BAWANA!AQ43</f>
        <v>0</v>
      </c>
      <c r="F43">
        <f t="shared" si="4"/>
        <v>240</v>
      </c>
      <c r="G43">
        <f t="shared" si="5"/>
        <v>148.89999999999998</v>
      </c>
      <c r="H43" s="112"/>
      <c r="I43">
        <f>BRPL_EOD!AM43+BRPL_EOD!AN43</f>
        <v>93.38</v>
      </c>
      <c r="J43">
        <f>BYPL_EOD!AM43+BYPL_EOD!AN43</f>
        <v>23</v>
      </c>
      <c r="K43">
        <f>MES_EOD!AM43+MES_EOD!AN43</f>
        <v>0.1</v>
      </c>
      <c r="L43">
        <f>NDMC_EOD!AM43+NDMC_EOD!AN43</f>
        <v>0.4</v>
      </c>
      <c r="M43">
        <f>TPDDL_EOD!AM43+TPDDL_EOD!AN43</f>
        <v>32</v>
      </c>
      <c r="N43">
        <f t="shared" si="0"/>
        <v>148.88</v>
      </c>
      <c r="O43" s="112">
        <f t="shared" si="1"/>
        <v>1.999999999998181E-2</v>
      </c>
      <c r="P43">
        <v>93.39</v>
      </c>
      <c r="Q43">
        <v>23.003955538968267</v>
      </c>
      <c r="R43">
        <v>0.10016314818950225</v>
      </c>
      <c r="S43">
        <v>0.40065393348869766</v>
      </c>
      <c r="T43">
        <v>32.005227379353499</v>
      </c>
      <c r="U43" s="114">
        <f t="shared" si="2"/>
        <v>148.89999999999998</v>
      </c>
      <c r="V43" s="112">
        <f t="shared" si="3"/>
        <v>0</v>
      </c>
      <c r="Y43">
        <f>BAWANA!BA43+BAWANA!BB43</f>
        <v>0.55000000000000004</v>
      </c>
      <c r="Z43">
        <f>BAWANA!BH43+BAWANA!BI43</f>
        <v>0.55000000000000004</v>
      </c>
      <c r="AA43">
        <f>BAWANA!AB43+BAWANA!AC43</f>
        <v>0.55000000000000004</v>
      </c>
      <c r="AB43">
        <f>BAWANA!AI43+BAWANA!AJ43</f>
        <v>0.55000000000000004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300</v>
      </c>
      <c r="C44">
        <f>BAWANA!G44</f>
        <v>0</v>
      </c>
      <c r="D44">
        <f>BAWANA!AP44</f>
        <v>148.89999999999998</v>
      </c>
      <c r="E44">
        <f>BAWANA!AQ44</f>
        <v>0</v>
      </c>
      <c r="F44">
        <f t="shared" si="4"/>
        <v>240</v>
      </c>
      <c r="G44">
        <f t="shared" si="5"/>
        <v>148.89999999999998</v>
      </c>
      <c r="H44" s="112"/>
      <c r="I44">
        <f>BRPL_EOD!AM44+BRPL_EOD!AN44</f>
        <v>93.38</v>
      </c>
      <c r="J44">
        <f>BYPL_EOD!AM44+BYPL_EOD!AN44</f>
        <v>23</v>
      </c>
      <c r="K44">
        <f>MES_EOD!AM44+MES_EOD!AN44</f>
        <v>0.1</v>
      </c>
      <c r="L44">
        <f>NDMC_EOD!AM44+NDMC_EOD!AN44</f>
        <v>0.4</v>
      </c>
      <c r="M44">
        <f>TPDDL_EOD!AM44+TPDDL_EOD!AN44</f>
        <v>32</v>
      </c>
      <c r="N44">
        <f t="shared" si="0"/>
        <v>148.88</v>
      </c>
      <c r="O44" s="112">
        <f t="shared" si="1"/>
        <v>1.999999999998181E-2</v>
      </c>
      <c r="P44">
        <v>93.39</v>
      </c>
      <c r="Q44">
        <v>23.003955538968267</v>
      </c>
      <c r="R44">
        <v>0.10016314818950225</v>
      </c>
      <c r="S44">
        <v>0.40065393348869766</v>
      </c>
      <c r="T44">
        <v>32.005227379353499</v>
      </c>
      <c r="U44" s="114">
        <f t="shared" si="2"/>
        <v>148.89999999999998</v>
      </c>
      <c r="V44" s="112">
        <f t="shared" si="3"/>
        <v>0</v>
      </c>
      <c r="Y44">
        <f>BAWANA!BA44+BAWANA!BB44</f>
        <v>0.55000000000000004</v>
      </c>
      <c r="Z44">
        <f>BAWANA!BH44+BAWANA!BI44</f>
        <v>0.55000000000000004</v>
      </c>
      <c r="AA44">
        <f>BAWANA!AB44+BAWANA!AC44</f>
        <v>0.55000000000000004</v>
      </c>
      <c r="AB44">
        <f>BAWANA!AI44+BAWANA!AJ44</f>
        <v>0.55000000000000004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300</v>
      </c>
      <c r="C45">
        <f>BAWANA!G45</f>
        <v>0</v>
      </c>
      <c r="D45">
        <f>BAWANA!AP45</f>
        <v>148.89999999999998</v>
      </c>
      <c r="E45">
        <f>BAWANA!AQ45</f>
        <v>0</v>
      </c>
      <c r="F45">
        <f t="shared" si="4"/>
        <v>240</v>
      </c>
      <c r="G45">
        <f t="shared" si="5"/>
        <v>148.89999999999998</v>
      </c>
      <c r="H45" s="112"/>
      <c r="I45">
        <f>BRPL_EOD!AM45+BRPL_EOD!AN45</f>
        <v>93.38</v>
      </c>
      <c r="J45">
        <f>BYPL_EOD!AM45+BYPL_EOD!AN45</f>
        <v>23</v>
      </c>
      <c r="K45">
        <f>MES_EOD!AM45+MES_EOD!AN45</f>
        <v>0.1</v>
      </c>
      <c r="L45">
        <f>NDMC_EOD!AM45+NDMC_EOD!AN45</f>
        <v>0.4</v>
      </c>
      <c r="M45">
        <f>TPDDL_EOD!AM45+TPDDL_EOD!AN45</f>
        <v>32</v>
      </c>
      <c r="N45">
        <f t="shared" si="0"/>
        <v>148.88</v>
      </c>
      <c r="O45" s="112">
        <f t="shared" si="1"/>
        <v>1.999999999998181E-2</v>
      </c>
      <c r="P45">
        <v>93.39</v>
      </c>
      <c r="Q45">
        <v>23.003955538968267</v>
      </c>
      <c r="R45">
        <v>0.10016314818950225</v>
      </c>
      <c r="S45">
        <v>0.40065393348869766</v>
      </c>
      <c r="T45">
        <v>32.005227379353499</v>
      </c>
      <c r="U45" s="114">
        <f t="shared" si="2"/>
        <v>148.89999999999998</v>
      </c>
      <c r="V45" s="112">
        <f t="shared" si="3"/>
        <v>0</v>
      </c>
      <c r="Y45">
        <f>BAWANA!BA45+BAWANA!BB45</f>
        <v>0.55000000000000004</v>
      </c>
      <c r="Z45">
        <f>BAWANA!BH45+BAWANA!BI45</f>
        <v>0.55000000000000004</v>
      </c>
      <c r="AA45">
        <f>BAWANA!AB45+BAWANA!AC45</f>
        <v>0.55000000000000004</v>
      </c>
      <c r="AB45">
        <f>BAWANA!AI45+BAWANA!AJ45</f>
        <v>0.55000000000000004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300</v>
      </c>
      <c r="C46">
        <f>BAWANA!G46</f>
        <v>0</v>
      </c>
      <c r="D46">
        <f>BAWANA!AP46</f>
        <v>148.89999999999998</v>
      </c>
      <c r="E46">
        <f>BAWANA!AQ46</f>
        <v>0</v>
      </c>
      <c r="F46">
        <f t="shared" si="4"/>
        <v>240</v>
      </c>
      <c r="G46">
        <f t="shared" si="5"/>
        <v>148.89999999999998</v>
      </c>
      <c r="H46" s="112"/>
      <c r="I46">
        <f>BRPL_EOD!AM46+BRPL_EOD!AN46</f>
        <v>93.38</v>
      </c>
      <c r="J46">
        <f>BYPL_EOD!AM46+BYPL_EOD!AN46</f>
        <v>23</v>
      </c>
      <c r="K46">
        <f>MES_EOD!AM46+MES_EOD!AN46</f>
        <v>0.1</v>
      </c>
      <c r="L46">
        <f>NDMC_EOD!AM46+NDMC_EOD!AN46</f>
        <v>0.4</v>
      </c>
      <c r="M46">
        <f>TPDDL_EOD!AM46+TPDDL_EOD!AN46</f>
        <v>32</v>
      </c>
      <c r="N46">
        <f t="shared" si="0"/>
        <v>148.88</v>
      </c>
      <c r="O46" s="112">
        <f t="shared" si="1"/>
        <v>1.999999999998181E-2</v>
      </c>
      <c r="P46">
        <v>93.39</v>
      </c>
      <c r="Q46">
        <v>23.003955538968267</v>
      </c>
      <c r="R46">
        <v>0.10016314818950225</v>
      </c>
      <c r="S46">
        <v>0.40065393348869766</v>
      </c>
      <c r="T46">
        <v>32.005227379353499</v>
      </c>
      <c r="U46" s="114">
        <f t="shared" si="2"/>
        <v>148.89999999999998</v>
      </c>
      <c r="V46" s="112">
        <f t="shared" si="3"/>
        <v>0</v>
      </c>
      <c r="Y46">
        <f>BAWANA!BA46+BAWANA!BB46</f>
        <v>0.55000000000000004</v>
      </c>
      <c r="Z46">
        <f>BAWANA!BH46+BAWANA!BI46</f>
        <v>0.55000000000000004</v>
      </c>
      <c r="AA46">
        <f>BAWANA!AB46+BAWANA!AC46</f>
        <v>0.55000000000000004</v>
      </c>
      <c r="AB46">
        <f>BAWANA!AI46+BAWANA!AJ46</f>
        <v>0.55000000000000004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300</v>
      </c>
      <c r="C47">
        <f>BAWANA!G47</f>
        <v>0</v>
      </c>
      <c r="D47">
        <f>BAWANA!AP47</f>
        <v>148.89999999999998</v>
      </c>
      <c r="E47">
        <f>BAWANA!AQ47</f>
        <v>0</v>
      </c>
      <c r="F47">
        <f t="shared" si="4"/>
        <v>240</v>
      </c>
      <c r="G47">
        <f t="shared" si="5"/>
        <v>148.89999999999998</v>
      </c>
      <c r="H47" s="112"/>
      <c r="I47">
        <f>BRPL_EOD!AM47+BRPL_EOD!AN47</f>
        <v>93.38</v>
      </c>
      <c r="J47">
        <f>BYPL_EOD!AM47+BYPL_EOD!AN47</f>
        <v>23</v>
      </c>
      <c r="K47">
        <f>MES_EOD!AM47+MES_EOD!AN47</f>
        <v>0.1</v>
      </c>
      <c r="L47">
        <f>NDMC_EOD!AM47+NDMC_EOD!AN47</f>
        <v>0.4</v>
      </c>
      <c r="M47">
        <f>TPDDL_EOD!AM47+TPDDL_EOD!AN47</f>
        <v>32</v>
      </c>
      <c r="N47">
        <f t="shared" si="0"/>
        <v>148.88</v>
      </c>
      <c r="O47" s="112">
        <f t="shared" si="1"/>
        <v>1.999999999998181E-2</v>
      </c>
      <c r="P47">
        <v>93.39</v>
      </c>
      <c r="Q47">
        <v>23.003955538968267</v>
      </c>
      <c r="R47">
        <v>0.10016314818950225</v>
      </c>
      <c r="S47">
        <v>0.40065393348869766</v>
      </c>
      <c r="T47">
        <v>32.005227379353499</v>
      </c>
      <c r="U47" s="114">
        <f t="shared" si="2"/>
        <v>148.89999999999998</v>
      </c>
      <c r="V47" s="112">
        <f t="shared" si="3"/>
        <v>0</v>
      </c>
      <c r="Y47">
        <f>BAWANA!BA47+BAWANA!BB47</f>
        <v>0.55000000000000004</v>
      </c>
      <c r="Z47">
        <f>BAWANA!BH47+BAWANA!BI47</f>
        <v>0.55000000000000004</v>
      </c>
      <c r="AA47">
        <f>BAWANA!AB47+BAWANA!AC47</f>
        <v>0.55000000000000004</v>
      </c>
      <c r="AB47">
        <f>BAWANA!AI47+BAWANA!AJ47</f>
        <v>0.55000000000000004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300</v>
      </c>
      <c r="C48">
        <f>BAWANA!G48</f>
        <v>0</v>
      </c>
      <c r="D48">
        <f>BAWANA!AP48</f>
        <v>148.89999999999998</v>
      </c>
      <c r="E48">
        <f>BAWANA!AQ48</f>
        <v>0</v>
      </c>
      <c r="F48">
        <f t="shared" si="4"/>
        <v>240</v>
      </c>
      <c r="G48">
        <f t="shared" si="5"/>
        <v>148.89999999999998</v>
      </c>
      <c r="H48" s="112"/>
      <c r="I48">
        <f>BRPL_EOD!AM48+BRPL_EOD!AN48</f>
        <v>93.38</v>
      </c>
      <c r="J48">
        <f>BYPL_EOD!AM48+BYPL_EOD!AN48</f>
        <v>23</v>
      </c>
      <c r="K48">
        <f>MES_EOD!AM48+MES_EOD!AN48</f>
        <v>0.1</v>
      </c>
      <c r="L48">
        <f>NDMC_EOD!AM48+NDMC_EOD!AN48</f>
        <v>0.4</v>
      </c>
      <c r="M48">
        <f>TPDDL_EOD!AM48+TPDDL_EOD!AN48</f>
        <v>32</v>
      </c>
      <c r="N48">
        <f t="shared" si="0"/>
        <v>148.88</v>
      </c>
      <c r="O48" s="112">
        <f t="shared" si="1"/>
        <v>1.999999999998181E-2</v>
      </c>
      <c r="P48">
        <v>93.39</v>
      </c>
      <c r="Q48">
        <v>23.003955538968267</v>
      </c>
      <c r="R48">
        <v>0.10016314818950225</v>
      </c>
      <c r="S48">
        <v>0.40065393348869766</v>
      </c>
      <c r="T48">
        <v>32.005227379353499</v>
      </c>
      <c r="U48" s="114">
        <f t="shared" si="2"/>
        <v>148.89999999999998</v>
      </c>
      <c r="V48" s="112">
        <f t="shared" si="3"/>
        <v>0</v>
      </c>
      <c r="Y48">
        <f>BAWANA!BA48+BAWANA!BB48</f>
        <v>0.55000000000000004</v>
      </c>
      <c r="Z48">
        <f>BAWANA!BH48+BAWANA!BI48</f>
        <v>0.55000000000000004</v>
      </c>
      <c r="AA48">
        <f>BAWANA!AB48+BAWANA!AC48</f>
        <v>0.55000000000000004</v>
      </c>
      <c r="AB48">
        <f>BAWANA!AI48+BAWANA!AJ48</f>
        <v>0.55000000000000004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300</v>
      </c>
      <c r="C49">
        <f>BAWANA!G49</f>
        <v>0</v>
      </c>
      <c r="D49">
        <f>BAWANA!AP49</f>
        <v>148.89999999999998</v>
      </c>
      <c r="E49">
        <f>BAWANA!AQ49</f>
        <v>0</v>
      </c>
      <c r="F49">
        <f t="shared" si="4"/>
        <v>240</v>
      </c>
      <c r="G49">
        <f t="shared" si="5"/>
        <v>148.89999999999998</v>
      </c>
      <c r="H49" s="112"/>
      <c r="I49">
        <f>BRPL_EOD!AM49+BRPL_EOD!AN49</f>
        <v>93.38</v>
      </c>
      <c r="J49">
        <f>BYPL_EOD!AM49+BYPL_EOD!AN49</f>
        <v>23</v>
      </c>
      <c r="K49">
        <f>MES_EOD!AM49+MES_EOD!AN49</f>
        <v>0.1</v>
      </c>
      <c r="L49">
        <f>NDMC_EOD!AM49+NDMC_EOD!AN49</f>
        <v>0.4</v>
      </c>
      <c r="M49">
        <f>TPDDL_EOD!AM49+TPDDL_EOD!AN49</f>
        <v>32</v>
      </c>
      <c r="N49">
        <f t="shared" si="0"/>
        <v>148.88</v>
      </c>
      <c r="O49" s="112">
        <f t="shared" si="1"/>
        <v>1.999999999998181E-2</v>
      </c>
      <c r="P49">
        <v>93.39</v>
      </c>
      <c r="Q49">
        <v>23.003955538968267</v>
      </c>
      <c r="R49">
        <v>0.10016314818950225</v>
      </c>
      <c r="S49">
        <v>0.40065393348869766</v>
      </c>
      <c r="T49">
        <v>32.005227379353499</v>
      </c>
      <c r="U49" s="114">
        <f t="shared" si="2"/>
        <v>148.89999999999998</v>
      </c>
      <c r="V49" s="112">
        <f t="shared" si="3"/>
        <v>0</v>
      </c>
      <c r="Y49">
        <f>BAWANA!BA49+BAWANA!BB49</f>
        <v>0.55000000000000004</v>
      </c>
      <c r="Z49">
        <f>BAWANA!BH49+BAWANA!BI49</f>
        <v>0.55000000000000004</v>
      </c>
      <c r="AA49">
        <f>BAWANA!AB49+BAWANA!AC49</f>
        <v>0.55000000000000004</v>
      </c>
      <c r="AB49">
        <f>BAWANA!AI49+BAWANA!AJ49</f>
        <v>0.55000000000000004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300</v>
      </c>
      <c r="C50">
        <f>BAWANA!G50</f>
        <v>0</v>
      </c>
      <c r="D50">
        <f>BAWANA!AP50</f>
        <v>148.89999999999998</v>
      </c>
      <c r="E50">
        <f>BAWANA!AQ50</f>
        <v>0</v>
      </c>
      <c r="F50">
        <f t="shared" si="4"/>
        <v>240</v>
      </c>
      <c r="G50">
        <f t="shared" si="5"/>
        <v>148.89999999999998</v>
      </c>
      <c r="H50" s="112"/>
      <c r="I50">
        <f>BRPL_EOD!AM50+BRPL_EOD!AN50</f>
        <v>93.38</v>
      </c>
      <c r="J50">
        <f>BYPL_EOD!AM50+BYPL_EOD!AN50</f>
        <v>23</v>
      </c>
      <c r="K50">
        <f>MES_EOD!AM50+MES_EOD!AN50</f>
        <v>0.1</v>
      </c>
      <c r="L50">
        <f>NDMC_EOD!AM50+NDMC_EOD!AN50</f>
        <v>0.4</v>
      </c>
      <c r="M50">
        <f>TPDDL_EOD!AM50+TPDDL_EOD!AN50</f>
        <v>32</v>
      </c>
      <c r="N50">
        <f t="shared" si="0"/>
        <v>148.88</v>
      </c>
      <c r="O50" s="112">
        <f t="shared" si="1"/>
        <v>1.999999999998181E-2</v>
      </c>
      <c r="P50">
        <v>93.39</v>
      </c>
      <c r="Q50">
        <v>23.003955538968267</v>
      </c>
      <c r="R50">
        <v>0.10016314818950225</v>
      </c>
      <c r="S50">
        <v>0.40065393348869766</v>
      </c>
      <c r="T50">
        <v>32.005227379353499</v>
      </c>
      <c r="U50" s="114">
        <f t="shared" si="2"/>
        <v>148.89999999999998</v>
      </c>
      <c r="V50" s="112">
        <f t="shared" si="3"/>
        <v>0</v>
      </c>
      <c r="Y50">
        <f>BAWANA!BA50+BAWANA!BB50</f>
        <v>0.55000000000000004</v>
      </c>
      <c r="Z50">
        <f>BAWANA!BH50+BAWANA!BI50</f>
        <v>0.55000000000000004</v>
      </c>
      <c r="AA50">
        <f>BAWANA!AB50+BAWANA!AC50</f>
        <v>0.55000000000000004</v>
      </c>
      <c r="AB50">
        <f>BAWANA!AI50+BAWANA!AJ50</f>
        <v>0.55000000000000004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300</v>
      </c>
      <c r="C51">
        <f>BAWANA!G51</f>
        <v>35</v>
      </c>
      <c r="D51">
        <f>BAWANA!AP51</f>
        <v>147.51999999999998</v>
      </c>
      <c r="E51">
        <f>BAWANA!AQ51</f>
        <v>28</v>
      </c>
      <c r="F51">
        <f t="shared" si="4"/>
        <v>268</v>
      </c>
      <c r="G51">
        <f t="shared" si="5"/>
        <v>175.51999999999998</v>
      </c>
      <c r="H51" s="112"/>
      <c r="I51">
        <f>BRPL_EOD!AM51+BRPL_EOD!AN51</f>
        <v>104.27</v>
      </c>
      <c r="J51">
        <f>BYPL_EOD!AM51+BYPL_EOD!AN51</f>
        <v>29.3</v>
      </c>
      <c r="K51">
        <f>MES_EOD!AM51+MES_EOD!AN51</f>
        <v>0.87</v>
      </c>
      <c r="L51">
        <f>NDMC_EOD!AM51+NDMC_EOD!AN51</f>
        <v>3.46</v>
      </c>
      <c r="M51">
        <f>TPDDL_EOD!AM51+TPDDL_EOD!AN51</f>
        <v>37.61</v>
      </c>
      <c r="N51">
        <f t="shared" si="0"/>
        <v>175.51</v>
      </c>
      <c r="O51" s="112">
        <f t="shared" si="1"/>
        <v>9.9999999999909051E-3</v>
      </c>
      <c r="P51">
        <v>104.27594097202437</v>
      </c>
      <c r="Q51">
        <v>29.301669420545839</v>
      </c>
      <c r="R51">
        <v>0.87004956982508119</v>
      </c>
      <c r="S51">
        <v>3.4601971397641158</v>
      </c>
      <c r="T51">
        <v>37.612142897840577</v>
      </c>
      <c r="U51" s="114">
        <f t="shared" si="2"/>
        <v>175.52</v>
      </c>
      <c r="V51" s="112">
        <f t="shared" si="3"/>
        <v>0</v>
      </c>
      <c r="Y51">
        <f>BAWANA!BA51+BAWANA!BB51</f>
        <v>4.74</v>
      </c>
      <c r="Z51">
        <f>BAWANA!BH51+BAWANA!BI51</f>
        <v>4.74</v>
      </c>
      <c r="AA51">
        <f>BAWANA!AB51+BAWANA!AC51</f>
        <v>4.74</v>
      </c>
      <c r="AB51">
        <f>BAWANA!AI51+BAWANA!AJ51</f>
        <v>4.74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300</v>
      </c>
      <c r="C52">
        <f>BAWANA!G52</f>
        <v>35</v>
      </c>
      <c r="D52">
        <f>BAWANA!AP52</f>
        <v>147.51999999999998</v>
      </c>
      <c r="E52">
        <f>BAWANA!AQ52</f>
        <v>28</v>
      </c>
      <c r="F52">
        <f t="shared" si="4"/>
        <v>268</v>
      </c>
      <c r="G52">
        <f t="shared" si="5"/>
        <v>175.51999999999998</v>
      </c>
      <c r="H52" s="112"/>
      <c r="I52">
        <f>BRPL_EOD!AM52+BRPL_EOD!AN52</f>
        <v>104.27</v>
      </c>
      <c r="J52">
        <f>BYPL_EOD!AM52+BYPL_EOD!AN52</f>
        <v>29.3</v>
      </c>
      <c r="K52">
        <f>MES_EOD!AM52+MES_EOD!AN52</f>
        <v>0.87</v>
      </c>
      <c r="L52">
        <f>NDMC_EOD!AM52+NDMC_EOD!AN52</f>
        <v>3.46</v>
      </c>
      <c r="M52">
        <f>TPDDL_EOD!AM52+TPDDL_EOD!AN52</f>
        <v>37.61</v>
      </c>
      <c r="N52">
        <f t="shared" si="0"/>
        <v>175.51</v>
      </c>
      <c r="O52" s="112">
        <f t="shared" si="1"/>
        <v>9.9999999999909051E-3</v>
      </c>
      <c r="P52">
        <v>104.27594097202437</v>
      </c>
      <c r="Q52">
        <v>29.301669420545839</v>
      </c>
      <c r="R52">
        <v>0.87004956982508119</v>
      </c>
      <c r="S52">
        <v>3.4601971397641158</v>
      </c>
      <c r="T52">
        <v>37.612142897840577</v>
      </c>
      <c r="U52" s="114">
        <f t="shared" si="2"/>
        <v>175.52</v>
      </c>
      <c r="V52" s="112">
        <f t="shared" si="3"/>
        <v>0</v>
      </c>
      <c r="Y52">
        <f>BAWANA!BA52+BAWANA!BB52</f>
        <v>4.74</v>
      </c>
      <c r="Z52">
        <f>BAWANA!BH52+BAWANA!BI52</f>
        <v>4.74</v>
      </c>
      <c r="AA52">
        <f>BAWANA!AB52+BAWANA!AC52</f>
        <v>4.74</v>
      </c>
      <c r="AB52">
        <f>BAWANA!AI52+BAWANA!AJ52</f>
        <v>4.74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300</v>
      </c>
      <c r="C53">
        <f>BAWANA!G53</f>
        <v>0</v>
      </c>
      <c r="D53">
        <f>BAWANA!AP53</f>
        <v>147.51999999999998</v>
      </c>
      <c r="E53">
        <f>BAWANA!AQ53</f>
        <v>0</v>
      </c>
      <c r="F53">
        <f t="shared" si="4"/>
        <v>240</v>
      </c>
      <c r="G53">
        <f t="shared" si="5"/>
        <v>147.51999999999998</v>
      </c>
      <c r="H53" s="112"/>
      <c r="I53">
        <f>BRPL_EOD!AM53+BRPL_EOD!AN53</f>
        <v>93.38</v>
      </c>
      <c r="J53">
        <f>BYPL_EOD!AM53+BYPL_EOD!AN53</f>
        <v>23</v>
      </c>
      <c r="K53">
        <f>MES_EOD!AM53+MES_EOD!AN53</f>
        <v>0.23</v>
      </c>
      <c r="L53">
        <f>NDMC_EOD!AM53+NDMC_EOD!AN53</f>
        <v>0.91</v>
      </c>
      <c r="M53">
        <f>TPDDL_EOD!AM53+TPDDL_EOD!AN53</f>
        <v>30</v>
      </c>
      <c r="N53">
        <f t="shared" si="0"/>
        <v>147.51999999999998</v>
      </c>
      <c r="O53" s="112">
        <f t="shared" si="1"/>
        <v>0</v>
      </c>
      <c r="P53">
        <v>93.38</v>
      </c>
      <c r="Q53">
        <v>23</v>
      </c>
      <c r="R53">
        <v>0.23</v>
      </c>
      <c r="S53">
        <v>0.91</v>
      </c>
      <c r="T53">
        <v>30</v>
      </c>
      <c r="U53" s="114">
        <f t="shared" si="2"/>
        <v>147.51999999999998</v>
      </c>
      <c r="V53" s="112">
        <f t="shared" si="3"/>
        <v>0</v>
      </c>
      <c r="Y53">
        <f>BAWANA!BA53+BAWANA!BB53</f>
        <v>1.24</v>
      </c>
      <c r="Z53">
        <f>BAWANA!BH53+BAWANA!BI53</f>
        <v>1.24</v>
      </c>
      <c r="AA53">
        <f>BAWANA!AB53+BAWANA!AC53</f>
        <v>1.24</v>
      </c>
      <c r="AB53">
        <f>BAWANA!AI53+BAWANA!AJ53</f>
        <v>1.24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300</v>
      </c>
      <c r="C54">
        <f>BAWANA!G54</f>
        <v>0</v>
      </c>
      <c r="D54">
        <f>BAWANA!AP54</f>
        <v>147.51999999999998</v>
      </c>
      <c r="E54">
        <f>BAWANA!AQ54</f>
        <v>0</v>
      </c>
      <c r="F54">
        <f t="shared" si="4"/>
        <v>240</v>
      </c>
      <c r="G54">
        <f t="shared" si="5"/>
        <v>147.51999999999998</v>
      </c>
      <c r="H54" s="112"/>
      <c r="I54">
        <f>BRPL_EOD!AM54+BRPL_EOD!AN54</f>
        <v>93.38</v>
      </c>
      <c r="J54">
        <f>BYPL_EOD!AM54+BYPL_EOD!AN54</f>
        <v>23</v>
      </c>
      <c r="K54">
        <f>MES_EOD!AM54+MES_EOD!AN54</f>
        <v>0.23</v>
      </c>
      <c r="L54">
        <f>NDMC_EOD!AM54+NDMC_EOD!AN54</f>
        <v>0.91</v>
      </c>
      <c r="M54">
        <f>TPDDL_EOD!AM54+TPDDL_EOD!AN54</f>
        <v>30</v>
      </c>
      <c r="N54">
        <f t="shared" si="0"/>
        <v>147.51999999999998</v>
      </c>
      <c r="O54" s="112">
        <f t="shared" si="1"/>
        <v>0</v>
      </c>
      <c r="P54">
        <v>93.38</v>
      </c>
      <c r="Q54">
        <v>23</v>
      </c>
      <c r="R54">
        <v>0.23</v>
      </c>
      <c r="S54">
        <v>0.91</v>
      </c>
      <c r="T54">
        <v>30</v>
      </c>
      <c r="U54" s="114">
        <f t="shared" si="2"/>
        <v>147.51999999999998</v>
      </c>
      <c r="V54" s="112">
        <f t="shared" si="3"/>
        <v>0</v>
      </c>
      <c r="Y54">
        <f>BAWANA!BA54+BAWANA!BB54</f>
        <v>1.24</v>
      </c>
      <c r="Z54">
        <f>BAWANA!BH54+BAWANA!BI54</f>
        <v>1.24</v>
      </c>
      <c r="AA54">
        <f>BAWANA!AB54+BAWANA!AC54</f>
        <v>1.24</v>
      </c>
      <c r="AB54">
        <f>BAWANA!AI54+BAWANA!AJ54</f>
        <v>1.24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300</v>
      </c>
      <c r="C55">
        <f>BAWANA!G55</f>
        <v>0</v>
      </c>
      <c r="D55">
        <f>BAWANA!AP55</f>
        <v>147.51999999999998</v>
      </c>
      <c r="E55">
        <f>BAWANA!AQ55</f>
        <v>0</v>
      </c>
      <c r="F55">
        <f t="shared" si="4"/>
        <v>240</v>
      </c>
      <c r="G55">
        <f t="shared" si="5"/>
        <v>147.51999999999998</v>
      </c>
      <c r="H55" s="112"/>
      <c r="I55">
        <f>BRPL_EOD!AM55+BRPL_EOD!AN55</f>
        <v>93.38</v>
      </c>
      <c r="J55">
        <f>BYPL_EOD!AM55+BYPL_EOD!AN55</f>
        <v>23</v>
      </c>
      <c r="K55">
        <f>MES_EOD!AM55+MES_EOD!AN55</f>
        <v>0.23</v>
      </c>
      <c r="L55">
        <f>NDMC_EOD!AM55+NDMC_EOD!AN55</f>
        <v>0.91</v>
      </c>
      <c r="M55">
        <f>TPDDL_EOD!AM55+TPDDL_EOD!AN55</f>
        <v>30</v>
      </c>
      <c r="N55">
        <f t="shared" si="0"/>
        <v>147.51999999999998</v>
      </c>
      <c r="O55" s="112">
        <f t="shared" si="1"/>
        <v>0</v>
      </c>
      <c r="P55">
        <v>93.38</v>
      </c>
      <c r="Q55">
        <v>23</v>
      </c>
      <c r="R55">
        <v>0.23</v>
      </c>
      <c r="S55">
        <v>0.91</v>
      </c>
      <c r="T55">
        <v>30</v>
      </c>
      <c r="U55" s="114">
        <f t="shared" si="2"/>
        <v>147.51999999999998</v>
      </c>
      <c r="V55" s="112">
        <f t="shared" si="3"/>
        <v>0</v>
      </c>
      <c r="Y55">
        <f>BAWANA!BA55+BAWANA!BB55</f>
        <v>1.24</v>
      </c>
      <c r="Z55">
        <f>BAWANA!BH55+BAWANA!BI55</f>
        <v>1.24</v>
      </c>
      <c r="AA55">
        <f>BAWANA!AB55+BAWANA!AC55</f>
        <v>1.24</v>
      </c>
      <c r="AB55">
        <f>BAWANA!AI55+BAWANA!AJ55</f>
        <v>1.24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300</v>
      </c>
      <c r="C56">
        <f>BAWANA!G56</f>
        <v>0</v>
      </c>
      <c r="D56">
        <f>BAWANA!AP56</f>
        <v>147.51999999999998</v>
      </c>
      <c r="E56">
        <f>BAWANA!AQ56</f>
        <v>0</v>
      </c>
      <c r="F56">
        <f t="shared" si="4"/>
        <v>240</v>
      </c>
      <c r="G56">
        <f t="shared" si="5"/>
        <v>147.51999999999998</v>
      </c>
      <c r="H56" s="112"/>
      <c r="I56">
        <f>BRPL_EOD!AM56+BRPL_EOD!AN56</f>
        <v>93.38</v>
      </c>
      <c r="J56">
        <f>BYPL_EOD!AM56+BYPL_EOD!AN56</f>
        <v>23</v>
      </c>
      <c r="K56">
        <f>MES_EOD!AM56+MES_EOD!AN56</f>
        <v>0.23</v>
      </c>
      <c r="L56">
        <f>NDMC_EOD!AM56+NDMC_EOD!AN56</f>
        <v>0.91</v>
      </c>
      <c r="M56">
        <f>TPDDL_EOD!AM56+TPDDL_EOD!AN56</f>
        <v>30</v>
      </c>
      <c r="N56">
        <f t="shared" si="0"/>
        <v>147.51999999999998</v>
      </c>
      <c r="O56" s="112">
        <f t="shared" si="1"/>
        <v>0</v>
      </c>
      <c r="P56">
        <v>93.38</v>
      </c>
      <c r="Q56">
        <v>23</v>
      </c>
      <c r="R56">
        <v>0.23</v>
      </c>
      <c r="S56">
        <v>0.91</v>
      </c>
      <c r="T56">
        <v>30</v>
      </c>
      <c r="U56" s="114">
        <f t="shared" si="2"/>
        <v>147.51999999999998</v>
      </c>
      <c r="V56" s="112">
        <f t="shared" si="3"/>
        <v>0</v>
      </c>
      <c r="Y56">
        <f>BAWANA!BA56+BAWANA!BB56</f>
        <v>1.24</v>
      </c>
      <c r="Z56">
        <f>BAWANA!BH56+BAWANA!BI56</f>
        <v>1.24</v>
      </c>
      <c r="AA56">
        <f>BAWANA!AB56+BAWANA!AC56</f>
        <v>1.24</v>
      </c>
      <c r="AB56">
        <f>BAWANA!AI56+BAWANA!AJ56</f>
        <v>1.24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300</v>
      </c>
      <c r="C57">
        <f>BAWANA!G57</f>
        <v>0</v>
      </c>
      <c r="D57">
        <f>BAWANA!AP57</f>
        <v>147.51999999999998</v>
      </c>
      <c r="E57">
        <f>BAWANA!AQ57</f>
        <v>0</v>
      </c>
      <c r="F57">
        <f t="shared" si="4"/>
        <v>240</v>
      </c>
      <c r="G57">
        <f t="shared" si="5"/>
        <v>147.51999999999998</v>
      </c>
      <c r="H57" s="112"/>
      <c r="I57">
        <f>BRPL_EOD!AM57+BRPL_EOD!AN57</f>
        <v>93.38</v>
      </c>
      <c r="J57">
        <f>BYPL_EOD!AM57+BYPL_EOD!AN57</f>
        <v>23</v>
      </c>
      <c r="K57">
        <f>MES_EOD!AM57+MES_EOD!AN57</f>
        <v>0.23</v>
      </c>
      <c r="L57">
        <f>NDMC_EOD!AM57+NDMC_EOD!AN57</f>
        <v>0.91</v>
      </c>
      <c r="M57">
        <f>TPDDL_EOD!AM57+TPDDL_EOD!AN57</f>
        <v>30</v>
      </c>
      <c r="N57">
        <f t="shared" si="0"/>
        <v>147.51999999999998</v>
      </c>
      <c r="O57" s="112">
        <f t="shared" si="1"/>
        <v>0</v>
      </c>
      <c r="P57">
        <v>93.38</v>
      </c>
      <c r="Q57">
        <v>23</v>
      </c>
      <c r="R57">
        <v>0.23</v>
      </c>
      <c r="S57">
        <v>0.91</v>
      </c>
      <c r="T57">
        <v>30</v>
      </c>
      <c r="U57" s="114">
        <f t="shared" si="2"/>
        <v>147.51999999999998</v>
      </c>
      <c r="V57" s="112">
        <f t="shared" si="3"/>
        <v>0</v>
      </c>
      <c r="Y57">
        <f>BAWANA!BA57+BAWANA!BB57</f>
        <v>1.24</v>
      </c>
      <c r="Z57">
        <f>BAWANA!BH57+BAWANA!BI57</f>
        <v>1.24</v>
      </c>
      <c r="AA57">
        <f>BAWANA!AB57+BAWANA!AC57</f>
        <v>1.24</v>
      </c>
      <c r="AB57">
        <f>BAWANA!AI57+BAWANA!AJ57</f>
        <v>1.24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300</v>
      </c>
      <c r="C58">
        <f>BAWANA!G58</f>
        <v>0</v>
      </c>
      <c r="D58">
        <f>BAWANA!AP58</f>
        <v>147.51999999999998</v>
      </c>
      <c r="E58">
        <f>BAWANA!AQ58</f>
        <v>0</v>
      </c>
      <c r="F58">
        <f t="shared" si="4"/>
        <v>240</v>
      </c>
      <c r="G58">
        <f t="shared" si="5"/>
        <v>147.51999999999998</v>
      </c>
      <c r="H58" s="112"/>
      <c r="I58">
        <f>BRPL_EOD!AM58+BRPL_EOD!AN58</f>
        <v>93.38</v>
      </c>
      <c r="J58">
        <f>BYPL_EOD!AM58+BYPL_EOD!AN58</f>
        <v>23</v>
      </c>
      <c r="K58">
        <f>MES_EOD!AM58+MES_EOD!AN58</f>
        <v>0.23</v>
      </c>
      <c r="L58">
        <f>NDMC_EOD!AM58+NDMC_EOD!AN58</f>
        <v>0.91</v>
      </c>
      <c r="M58">
        <f>TPDDL_EOD!AM58+TPDDL_EOD!AN58</f>
        <v>30</v>
      </c>
      <c r="N58">
        <f t="shared" si="0"/>
        <v>147.51999999999998</v>
      </c>
      <c r="O58" s="112">
        <f t="shared" si="1"/>
        <v>0</v>
      </c>
      <c r="P58">
        <v>93.38</v>
      </c>
      <c r="Q58">
        <v>23</v>
      </c>
      <c r="R58">
        <v>0.23</v>
      </c>
      <c r="S58">
        <v>0.91</v>
      </c>
      <c r="T58">
        <v>30</v>
      </c>
      <c r="U58" s="114">
        <f t="shared" si="2"/>
        <v>147.51999999999998</v>
      </c>
      <c r="V58" s="112">
        <f t="shared" si="3"/>
        <v>0</v>
      </c>
      <c r="Y58">
        <f>BAWANA!BA58+BAWANA!BB58</f>
        <v>1.24</v>
      </c>
      <c r="Z58">
        <f>BAWANA!BH58+BAWANA!BI58</f>
        <v>1.24</v>
      </c>
      <c r="AA58">
        <f>BAWANA!AB58+BAWANA!AC58</f>
        <v>1.24</v>
      </c>
      <c r="AB58">
        <f>BAWANA!AI58+BAWANA!AJ58</f>
        <v>1.24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300</v>
      </c>
      <c r="C59">
        <f>BAWANA!G59</f>
        <v>0</v>
      </c>
      <c r="D59">
        <f>BAWANA!AP59</f>
        <v>147.51999999999998</v>
      </c>
      <c r="E59">
        <f>BAWANA!AQ59</f>
        <v>0</v>
      </c>
      <c r="F59">
        <f t="shared" si="4"/>
        <v>240</v>
      </c>
      <c r="G59">
        <f t="shared" si="5"/>
        <v>147.51999999999998</v>
      </c>
      <c r="H59" s="112"/>
      <c r="I59">
        <f>BRPL_EOD!AM59+BRPL_EOD!AN59</f>
        <v>93.38</v>
      </c>
      <c r="J59">
        <f>BYPL_EOD!AM59+BYPL_EOD!AN59</f>
        <v>23</v>
      </c>
      <c r="K59">
        <f>MES_EOD!AM59+MES_EOD!AN59</f>
        <v>0.23</v>
      </c>
      <c r="L59">
        <f>NDMC_EOD!AM59+NDMC_EOD!AN59</f>
        <v>0.91</v>
      </c>
      <c r="M59">
        <f>TPDDL_EOD!AM59+TPDDL_EOD!AN59</f>
        <v>30</v>
      </c>
      <c r="N59">
        <f t="shared" si="0"/>
        <v>147.51999999999998</v>
      </c>
      <c r="O59" s="112">
        <f t="shared" si="1"/>
        <v>0</v>
      </c>
      <c r="P59">
        <v>93.38</v>
      </c>
      <c r="Q59">
        <v>23</v>
      </c>
      <c r="R59">
        <v>0.23</v>
      </c>
      <c r="S59">
        <v>0.91</v>
      </c>
      <c r="T59">
        <v>30</v>
      </c>
      <c r="U59" s="114">
        <f t="shared" si="2"/>
        <v>147.51999999999998</v>
      </c>
      <c r="V59" s="112">
        <f t="shared" si="3"/>
        <v>0</v>
      </c>
      <c r="Y59">
        <f>BAWANA!BA59+BAWANA!BB59</f>
        <v>1.24</v>
      </c>
      <c r="Z59">
        <f>BAWANA!BH59+BAWANA!BI59</f>
        <v>1.24</v>
      </c>
      <c r="AA59">
        <f>BAWANA!AB59+BAWANA!AC59</f>
        <v>1.24</v>
      </c>
      <c r="AB59">
        <f>BAWANA!AI59+BAWANA!AJ59</f>
        <v>1.24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300</v>
      </c>
      <c r="C60">
        <f>BAWANA!G60</f>
        <v>0</v>
      </c>
      <c r="D60">
        <f>BAWANA!AP60</f>
        <v>147.51999999999998</v>
      </c>
      <c r="E60">
        <f>BAWANA!AQ60</f>
        <v>0</v>
      </c>
      <c r="F60">
        <f t="shared" si="4"/>
        <v>240</v>
      </c>
      <c r="G60">
        <f t="shared" si="5"/>
        <v>147.51999999999998</v>
      </c>
      <c r="H60" s="112"/>
      <c r="I60">
        <f>BRPL_EOD!AM60+BRPL_EOD!AN60</f>
        <v>93.38</v>
      </c>
      <c r="J60">
        <f>BYPL_EOD!AM60+BYPL_EOD!AN60</f>
        <v>23</v>
      </c>
      <c r="K60">
        <f>MES_EOD!AM60+MES_EOD!AN60</f>
        <v>0.23</v>
      </c>
      <c r="L60">
        <f>NDMC_EOD!AM60+NDMC_EOD!AN60</f>
        <v>0.91</v>
      </c>
      <c r="M60">
        <f>TPDDL_EOD!AM60+TPDDL_EOD!AN60</f>
        <v>30</v>
      </c>
      <c r="N60">
        <f t="shared" si="0"/>
        <v>147.51999999999998</v>
      </c>
      <c r="O60" s="112">
        <f t="shared" si="1"/>
        <v>0</v>
      </c>
      <c r="P60">
        <v>93.38</v>
      </c>
      <c r="Q60">
        <v>23</v>
      </c>
      <c r="R60">
        <v>0.23</v>
      </c>
      <c r="S60">
        <v>0.91</v>
      </c>
      <c r="T60">
        <v>30</v>
      </c>
      <c r="U60" s="114">
        <f t="shared" si="2"/>
        <v>147.51999999999998</v>
      </c>
      <c r="V60" s="112">
        <f t="shared" si="3"/>
        <v>0</v>
      </c>
      <c r="Y60">
        <f>BAWANA!BA60+BAWANA!BB60</f>
        <v>1.24</v>
      </c>
      <c r="Z60">
        <f>BAWANA!BH60+BAWANA!BI60</f>
        <v>1.24</v>
      </c>
      <c r="AA60">
        <f>BAWANA!AB60+BAWANA!AC60</f>
        <v>1.24</v>
      </c>
      <c r="AB60">
        <f>BAWANA!AI60+BAWANA!AJ60</f>
        <v>1.24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300</v>
      </c>
      <c r="C61">
        <f>BAWANA!G61</f>
        <v>0</v>
      </c>
      <c r="D61">
        <f>BAWANA!AP61</f>
        <v>147.51999999999998</v>
      </c>
      <c r="E61">
        <f>BAWANA!AQ61</f>
        <v>0</v>
      </c>
      <c r="F61">
        <f t="shared" si="4"/>
        <v>240</v>
      </c>
      <c r="G61">
        <f t="shared" si="5"/>
        <v>147.51999999999998</v>
      </c>
      <c r="H61" s="112"/>
      <c r="I61">
        <f>BRPL_EOD!AM61+BRPL_EOD!AN61</f>
        <v>93.38</v>
      </c>
      <c r="J61">
        <f>BYPL_EOD!AM61+BYPL_EOD!AN61</f>
        <v>23</v>
      </c>
      <c r="K61">
        <f>MES_EOD!AM61+MES_EOD!AN61</f>
        <v>0.23</v>
      </c>
      <c r="L61">
        <f>NDMC_EOD!AM61+NDMC_EOD!AN61</f>
        <v>0.91</v>
      </c>
      <c r="M61">
        <f>TPDDL_EOD!AM61+TPDDL_EOD!AN61</f>
        <v>30</v>
      </c>
      <c r="N61">
        <f t="shared" si="0"/>
        <v>147.51999999999998</v>
      </c>
      <c r="O61" s="112">
        <f t="shared" si="1"/>
        <v>0</v>
      </c>
      <c r="P61">
        <v>93.38</v>
      </c>
      <c r="Q61">
        <v>23</v>
      </c>
      <c r="R61">
        <v>0.23</v>
      </c>
      <c r="S61">
        <v>0.91</v>
      </c>
      <c r="T61">
        <v>30</v>
      </c>
      <c r="U61" s="114">
        <f t="shared" si="2"/>
        <v>147.51999999999998</v>
      </c>
      <c r="V61" s="112">
        <f t="shared" si="3"/>
        <v>0</v>
      </c>
      <c r="Y61">
        <f>BAWANA!BA61+BAWANA!BB61</f>
        <v>1.24</v>
      </c>
      <c r="Z61">
        <f>BAWANA!BH61+BAWANA!BI61</f>
        <v>1.24</v>
      </c>
      <c r="AA61">
        <f>BAWANA!AB61+BAWANA!AC61</f>
        <v>1.24</v>
      </c>
      <c r="AB61">
        <f>BAWANA!AI61+BAWANA!AJ61</f>
        <v>1.24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300</v>
      </c>
      <c r="C62">
        <f>BAWANA!G62</f>
        <v>0</v>
      </c>
      <c r="D62">
        <f>BAWANA!AP62</f>
        <v>147.51999999999998</v>
      </c>
      <c r="E62">
        <f>BAWANA!AQ62</f>
        <v>0</v>
      </c>
      <c r="F62">
        <f t="shared" si="4"/>
        <v>240</v>
      </c>
      <c r="G62">
        <f t="shared" si="5"/>
        <v>147.51999999999998</v>
      </c>
      <c r="H62" s="112"/>
      <c r="I62">
        <f>BRPL_EOD!AM62+BRPL_EOD!AN62</f>
        <v>93.38</v>
      </c>
      <c r="J62">
        <f>BYPL_EOD!AM62+BYPL_EOD!AN62</f>
        <v>23</v>
      </c>
      <c r="K62">
        <f>MES_EOD!AM62+MES_EOD!AN62</f>
        <v>0.23</v>
      </c>
      <c r="L62">
        <f>NDMC_EOD!AM62+NDMC_EOD!AN62</f>
        <v>0.91</v>
      </c>
      <c r="M62">
        <f>TPDDL_EOD!AM62+TPDDL_EOD!AN62</f>
        <v>30</v>
      </c>
      <c r="N62">
        <f t="shared" si="0"/>
        <v>147.51999999999998</v>
      </c>
      <c r="O62" s="112">
        <f t="shared" si="1"/>
        <v>0</v>
      </c>
      <c r="P62">
        <v>93.38</v>
      </c>
      <c r="Q62">
        <v>23</v>
      </c>
      <c r="R62">
        <v>0.23</v>
      </c>
      <c r="S62">
        <v>0.91</v>
      </c>
      <c r="T62">
        <v>30</v>
      </c>
      <c r="U62" s="114">
        <f t="shared" si="2"/>
        <v>147.51999999999998</v>
      </c>
      <c r="V62" s="112">
        <f t="shared" si="3"/>
        <v>0</v>
      </c>
      <c r="Y62">
        <f>BAWANA!BA62+BAWANA!BB62</f>
        <v>1.24</v>
      </c>
      <c r="Z62">
        <f>BAWANA!BH62+BAWANA!BI62</f>
        <v>1.24</v>
      </c>
      <c r="AA62">
        <f>BAWANA!AB62+BAWANA!AC62</f>
        <v>1.24</v>
      </c>
      <c r="AB62">
        <f>BAWANA!AI62+BAWANA!AJ62</f>
        <v>1.24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300</v>
      </c>
      <c r="C63">
        <f>BAWANA!G63</f>
        <v>0</v>
      </c>
      <c r="D63">
        <f>BAWANA!AP63</f>
        <v>147.51999999999998</v>
      </c>
      <c r="E63">
        <f>BAWANA!AQ63</f>
        <v>0</v>
      </c>
      <c r="F63">
        <f t="shared" si="4"/>
        <v>240</v>
      </c>
      <c r="G63">
        <f t="shared" si="5"/>
        <v>147.51999999999998</v>
      </c>
      <c r="H63" s="112"/>
      <c r="I63">
        <f>BRPL_EOD!AM63+BRPL_EOD!AN63</f>
        <v>93.38</v>
      </c>
      <c r="J63">
        <f>BYPL_EOD!AM63+BYPL_EOD!AN63</f>
        <v>23</v>
      </c>
      <c r="K63">
        <f>MES_EOD!AM63+MES_EOD!AN63</f>
        <v>0.23</v>
      </c>
      <c r="L63">
        <f>NDMC_EOD!AM63+NDMC_EOD!AN63</f>
        <v>0.91</v>
      </c>
      <c r="M63">
        <f>TPDDL_EOD!AM63+TPDDL_EOD!AN63</f>
        <v>30</v>
      </c>
      <c r="N63">
        <f t="shared" si="0"/>
        <v>147.51999999999998</v>
      </c>
      <c r="O63" s="112">
        <f t="shared" si="1"/>
        <v>0</v>
      </c>
      <c r="P63">
        <v>93.38</v>
      </c>
      <c r="Q63">
        <v>23</v>
      </c>
      <c r="R63">
        <v>0.23</v>
      </c>
      <c r="S63">
        <v>0.91</v>
      </c>
      <c r="T63">
        <v>30</v>
      </c>
      <c r="U63" s="114">
        <f t="shared" si="2"/>
        <v>147.51999999999998</v>
      </c>
      <c r="V63" s="112">
        <f t="shared" si="3"/>
        <v>0</v>
      </c>
      <c r="Y63">
        <f>BAWANA!BA63+BAWANA!BB63</f>
        <v>1.24</v>
      </c>
      <c r="Z63">
        <f>BAWANA!BH63+BAWANA!BI63</f>
        <v>1.24</v>
      </c>
      <c r="AA63">
        <f>BAWANA!AB63+BAWANA!AC63</f>
        <v>1.24</v>
      </c>
      <c r="AB63">
        <f>BAWANA!AI63+BAWANA!AJ63</f>
        <v>1.24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300</v>
      </c>
      <c r="C64">
        <f>BAWANA!G64</f>
        <v>0</v>
      </c>
      <c r="D64">
        <f>BAWANA!AP64</f>
        <v>147.51999999999998</v>
      </c>
      <c r="E64">
        <f>BAWANA!AQ64</f>
        <v>0</v>
      </c>
      <c r="F64">
        <f t="shared" si="4"/>
        <v>240</v>
      </c>
      <c r="G64">
        <f t="shared" si="5"/>
        <v>147.51999999999998</v>
      </c>
      <c r="H64" s="112"/>
      <c r="I64">
        <f>BRPL_EOD!AM64+BRPL_EOD!AN64</f>
        <v>93.38</v>
      </c>
      <c r="J64">
        <f>BYPL_EOD!AM64+BYPL_EOD!AN64</f>
        <v>23</v>
      </c>
      <c r="K64">
        <f>MES_EOD!AM64+MES_EOD!AN64</f>
        <v>0.23</v>
      </c>
      <c r="L64">
        <f>NDMC_EOD!AM64+NDMC_EOD!AN64</f>
        <v>0.91</v>
      </c>
      <c r="M64">
        <f>TPDDL_EOD!AM64+TPDDL_EOD!AN64</f>
        <v>30</v>
      </c>
      <c r="N64">
        <f t="shared" si="0"/>
        <v>147.51999999999998</v>
      </c>
      <c r="O64" s="112">
        <f t="shared" si="1"/>
        <v>0</v>
      </c>
      <c r="P64">
        <v>93.38</v>
      </c>
      <c r="Q64">
        <v>23</v>
      </c>
      <c r="R64">
        <v>0.23</v>
      </c>
      <c r="S64">
        <v>0.91</v>
      </c>
      <c r="T64">
        <v>30</v>
      </c>
      <c r="U64" s="114">
        <f t="shared" si="2"/>
        <v>147.51999999999998</v>
      </c>
      <c r="V64" s="112">
        <f t="shared" si="3"/>
        <v>0</v>
      </c>
      <c r="Y64">
        <f>BAWANA!BA64+BAWANA!BB64</f>
        <v>1.24</v>
      </c>
      <c r="Z64">
        <f>BAWANA!BH64+BAWANA!BI64</f>
        <v>1.24</v>
      </c>
      <c r="AA64">
        <f>BAWANA!AB64+BAWANA!AC64</f>
        <v>1.24</v>
      </c>
      <c r="AB64">
        <f>BAWANA!AI64+BAWANA!AJ64</f>
        <v>1.24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300</v>
      </c>
      <c r="C65">
        <f>BAWANA!G65</f>
        <v>0</v>
      </c>
      <c r="D65">
        <f>BAWANA!AP65</f>
        <v>147.51999999999998</v>
      </c>
      <c r="E65">
        <f>BAWANA!AQ65</f>
        <v>0</v>
      </c>
      <c r="F65">
        <f t="shared" si="4"/>
        <v>240</v>
      </c>
      <c r="G65">
        <f t="shared" si="5"/>
        <v>147.51999999999998</v>
      </c>
      <c r="H65" s="112"/>
      <c r="I65">
        <f>BRPL_EOD!AM65+BRPL_EOD!AN65</f>
        <v>93.38</v>
      </c>
      <c r="J65">
        <f>BYPL_EOD!AM65+BYPL_EOD!AN65</f>
        <v>23</v>
      </c>
      <c r="K65">
        <f>MES_EOD!AM65+MES_EOD!AN65</f>
        <v>0.23</v>
      </c>
      <c r="L65">
        <f>NDMC_EOD!AM65+NDMC_EOD!AN65</f>
        <v>0.91</v>
      </c>
      <c r="M65">
        <f>TPDDL_EOD!AM65+TPDDL_EOD!AN65</f>
        <v>30</v>
      </c>
      <c r="N65">
        <f t="shared" si="0"/>
        <v>147.51999999999998</v>
      </c>
      <c r="O65" s="112">
        <f t="shared" si="1"/>
        <v>0</v>
      </c>
      <c r="P65">
        <v>93.38</v>
      </c>
      <c r="Q65">
        <v>23</v>
      </c>
      <c r="R65">
        <v>0.23</v>
      </c>
      <c r="S65">
        <v>0.91</v>
      </c>
      <c r="T65">
        <v>30</v>
      </c>
      <c r="U65" s="114">
        <f t="shared" si="2"/>
        <v>147.51999999999998</v>
      </c>
      <c r="V65" s="112">
        <f t="shared" si="3"/>
        <v>0</v>
      </c>
      <c r="Y65">
        <f>BAWANA!BA65+BAWANA!BB65</f>
        <v>1.24</v>
      </c>
      <c r="Z65">
        <f>BAWANA!BH65+BAWANA!BI65</f>
        <v>1.24</v>
      </c>
      <c r="AA65">
        <f>BAWANA!AB65+BAWANA!AC65</f>
        <v>1.24</v>
      </c>
      <c r="AB65">
        <f>BAWANA!AI65+BAWANA!AJ65</f>
        <v>1.24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300</v>
      </c>
      <c r="C66">
        <f>BAWANA!G66</f>
        <v>0</v>
      </c>
      <c r="D66">
        <f>BAWANA!AP66</f>
        <v>147.51999999999998</v>
      </c>
      <c r="E66">
        <f>BAWANA!AQ66</f>
        <v>0</v>
      </c>
      <c r="F66">
        <f t="shared" si="4"/>
        <v>240</v>
      </c>
      <c r="G66">
        <f t="shared" si="5"/>
        <v>147.51999999999998</v>
      </c>
      <c r="H66" s="112"/>
      <c r="I66">
        <f>BRPL_EOD!AM66+BRPL_EOD!AN66</f>
        <v>93.38</v>
      </c>
      <c r="J66">
        <f>BYPL_EOD!AM66+BYPL_EOD!AN66</f>
        <v>23</v>
      </c>
      <c r="K66">
        <f>MES_EOD!AM66+MES_EOD!AN66</f>
        <v>0.23</v>
      </c>
      <c r="L66">
        <f>NDMC_EOD!AM66+NDMC_EOD!AN66</f>
        <v>0.91</v>
      </c>
      <c r="M66">
        <f>TPDDL_EOD!AM66+TPDDL_EOD!AN66</f>
        <v>30</v>
      </c>
      <c r="N66">
        <f t="shared" si="0"/>
        <v>147.51999999999998</v>
      </c>
      <c r="O66" s="112">
        <f t="shared" si="1"/>
        <v>0</v>
      </c>
      <c r="P66">
        <v>93.38</v>
      </c>
      <c r="Q66">
        <v>23</v>
      </c>
      <c r="R66">
        <v>0.23</v>
      </c>
      <c r="S66">
        <v>0.91</v>
      </c>
      <c r="T66">
        <v>30</v>
      </c>
      <c r="U66" s="114">
        <f t="shared" si="2"/>
        <v>147.51999999999998</v>
      </c>
      <c r="V66" s="112">
        <f t="shared" si="3"/>
        <v>0</v>
      </c>
      <c r="Y66">
        <f>BAWANA!BA66+BAWANA!BB66</f>
        <v>1.24</v>
      </c>
      <c r="Z66">
        <f>BAWANA!BH66+BAWANA!BI66</f>
        <v>1.24</v>
      </c>
      <c r="AA66">
        <f>BAWANA!AB66+BAWANA!AC66</f>
        <v>1.24</v>
      </c>
      <c r="AB66">
        <f>BAWANA!AI66+BAWANA!AJ66</f>
        <v>1.24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147.51999999999998</v>
      </c>
      <c r="E67">
        <f>BAWANA!AQ67</f>
        <v>0</v>
      </c>
      <c r="F67">
        <f t="shared" si="4"/>
        <v>688</v>
      </c>
      <c r="G67">
        <f t="shared" si="5"/>
        <v>147.51999999999998</v>
      </c>
      <c r="H67" s="112"/>
      <c r="I67">
        <f>BRPL_EOD!AM67+BRPL_EOD!AN67</f>
        <v>93.38</v>
      </c>
      <c r="J67">
        <f>BYPL_EOD!AM67+BYPL_EOD!AN67</f>
        <v>23</v>
      </c>
      <c r="K67">
        <f>MES_EOD!AM67+MES_EOD!AN67</f>
        <v>0.23</v>
      </c>
      <c r="L67">
        <f>NDMC_EOD!AM67+NDMC_EOD!AN67</f>
        <v>0.91</v>
      </c>
      <c r="M67">
        <f>TPDDL_EOD!AM67+TPDDL_EOD!AN67</f>
        <v>30</v>
      </c>
      <c r="N67">
        <f t="shared" ref="N67:N98" si="7">SUM(I67:M67)</f>
        <v>147.51999999999998</v>
      </c>
      <c r="O67" s="112">
        <f t="shared" ref="O67:O98" si="8">G67-N67</f>
        <v>0</v>
      </c>
      <c r="P67">
        <v>93.38</v>
      </c>
      <c r="Q67">
        <v>23</v>
      </c>
      <c r="R67">
        <v>0.23</v>
      </c>
      <c r="S67">
        <v>0.91</v>
      </c>
      <c r="T67">
        <v>30</v>
      </c>
      <c r="U67" s="114">
        <f t="shared" ref="U67:U98" si="9">SUM(P67:T67)</f>
        <v>147.51999999999998</v>
      </c>
      <c r="V67" s="112">
        <f t="shared" ref="V67:V99" si="10">G67-U67</f>
        <v>0</v>
      </c>
      <c r="Y67">
        <f>BAWANA!BA67+BAWANA!BB67</f>
        <v>1.24</v>
      </c>
      <c r="Z67">
        <f>BAWANA!BH67+BAWANA!BI67</f>
        <v>1.24</v>
      </c>
      <c r="AA67">
        <f>BAWANA!AB67+BAWANA!AC67</f>
        <v>1.24</v>
      </c>
      <c r="AB67">
        <f>BAWANA!AI67+BAWANA!AJ67</f>
        <v>1.24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147.51999999999998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147.51999999999998</v>
      </c>
      <c r="H68" s="112"/>
      <c r="I68">
        <f>BRPL_EOD!AM68+BRPL_EOD!AN68</f>
        <v>93.38</v>
      </c>
      <c r="J68">
        <f>BYPL_EOD!AM68+BYPL_EOD!AN68</f>
        <v>23</v>
      </c>
      <c r="K68">
        <f>MES_EOD!AM68+MES_EOD!AN68</f>
        <v>0.23</v>
      </c>
      <c r="L68">
        <f>NDMC_EOD!AM68+NDMC_EOD!AN68</f>
        <v>0.91</v>
      </c>
      <c r="M68">
        <f>TPDDL_EOD!AM68+TPDDL_EOD!AN68</f>
        <v>30</v>
      </c>
      <c r="N68">
        <f t="shared" si="7"/>
        <v>147.51999999999998</v>
      </c>
      <c r="O68" s="112">
        <f t="shared" si="8"/>
        <v>0</v>
      </c>
      <c r="P68">
        <v>93.38</v>
      </c>
      <c r="Q68">
        <v>23</v>
      </c>
      <c r="R68">
        <v>0.23</v>
      </c>
      <c r="S68">
        <v>0.91</v>
      </c>
      <c r="T68">
        <v>30</v>
      </c>
      <c r="U68" s="114">
        <f t="shared" si="9"/>
        <v>147.51999999999998</v>
      </c>
      <c r="V68" s="112">
        <f t="shared" si="10"/>
        <v>0</v>
      </c>
      <c r="Y68">
        <f>BAWANA!BA68+BAWANA!BB68</f>
        <v>1.24</v>
      </c>
      <c r="Z68">
        <f>BAWANA!BH68+BAWANA!BI68</f>
        <v>1.24</v>
      </c>
      <c r="AA68">
        <f>BAWANA!AB68+BAWANA!AC68</f>
        <v>1.24</v>
      </c>
      <c r="AB68">
        <f>BAWANA!AI68+BAWANA!AJ68</f>
        <v>1.24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147.51999999999998</v>
      </c>
      <c r="E69">
        <f>BAWANA!AQ69</f>
        <v>0</v>
      </c>
      <c r="F69">
        <f t="shared" si="11"/>
        <v>688</v>
      </c>
      <c r="G69">
        <f t="shared" si="12"/>
        <v>147.51999999999998</v>
      </c>
      <c r="H69" s="112"/>
      <c r="I69">
        <f>BRPL_EOD!AM69+BRPL_EOD!AN69</f>
        <v>93.38</v>
      </c>
      <c r="J69">
        <f>BYPL_EOD!AM69+BYPL_EOD!AN69</f>
        <v>23</v>
      </c>
      <c r="K69">
        <f>MES_EOD!AM69+MES_EOD!AN69</f>
        <v>0.23</v>
      </c>
      <c r="L69">
        <f>NDMC_EOD!AM69+NDMC_EOD!AN69</f>
        <v>0.91</v>
      </c>
      <c r="M69">
        <f>TPDDL_EOD!AM69+TPDDL_EOD!AN69</f>
        <v>30</v>
      </c>
      <c r="N69">
        <f t="shared" si="7"/>
        <v>147.51999999999998</v>
      </c>
      <c r="O69" s="112">
        <f t="shared" si="8"/>
        <v>0</v>
      </c>
      <c r="P69">
        <v>93.38</v>
      </c>
      <c r="Q69">
        <v>23</v>
      </c>
      <c r="R69">
        <v>0.23</v>
      </c>
      <c r="S69">
        <v>0.91</v>
      </c>
      <c r="T69">
        <v>30</v>
      </c>
      <c r="U69" s="114">
        <f t="shared" si="9"/>
        <v>147.51999999999998</v>
      </c>
      <c r="V69" s="112">
        <f t="shared" si="10"/>
        <v>0</v>
      </c>
      <c r="Y69">
        <f>BAWANA!BA69+BAWANA!BB69</f>
        <v>1.24</v>
      </c>
      <c r="Z69">
        <f>BAWANA!BH69+BAWANA!BI69</f>
        <v>1.24</v>
      </c>
      <c r="AA69">
        <f>BAWANA!AB69+BAWANA!AC69</f>
        <v>1.24</v>
      </c>
      <c r="AB69">
        <f>BAWANA!AI69+BAWANA!AJ69</f>
        <v>1.24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147.51999999999998</v>
      </c>
      <c r="E70">
        <f>BAWANA!AQ70</f>
        <v>0</v>
      </c>
      <c r="F70">
        <f t="shared" si="11"/>
        <v>688</v>
      </c>
      <c r="G70">
        <f t="shared" si="12"/>
        <v>147.51999999999998</v>
      </c>
      <c r="H70" s="112"/>
      <c r="I70">
        <f>BRPL_EOD!AM70+BRPL_EOD!AN70</f>
        <v>93.38</v>
      </c>
      <c r="J70">
        <f>BYPL_EOD!AM70+BYPL_EOD!AN70</f>
        <v>23</v>
      </c>
      <c r="K70">
        <f>MES_EOD!AM70+MES_EOD!AN70</f>
        <v>0.23</v>
      </c>
      <c r="L70">
        <f>NDMC_EOD!AM70+NDMC_EOD!AN70</f>
        <v>0.91</v>
      </c>
      <c r="M70">
        <f>TPDDL_EOD!AM70+TPDDL_EOD!AN70</f>
        <v>30</v>
      </c>
      <c r="N70">
        <f t="shared" si="7"/>
        <v>147.51999999999998</v>
      </c>
      <c r="O70" s="112">
        <f t="shared" si="8"/>
        <v>0</v>
      </c>
      <c r="P70">
        <v>93.38</v>
      </c>
      <c r="Q70">
        <v>23</v>
      </c>
      <c r="R70">
        <v>0.23</v>
      </c>
      <c r="S70">
        <v>0.91</v>
      </c>
      <c r="T70">
        <v>30</v>
      </c>
      <c r="U70" s="114">
        <f t="shared" si="9"/>
        <v>147.51999999999998</v>
      </c>
      <c r="V70" s="112">
        <f t="shared" si="10"/>
        <v>0</v>
      </c>
      <c r="Y70">
        <f>BAWANA!BA70+BAWANA!BB70</f>
        <v>1.24</v>
      </c>
      <c r="Z70">
        <f>BAWANA!BH70+BAWANA!BI70</f>
        <v>1.24</v>
      </c>
      <c r="AA70">
        <f>BAWANA!AB70+BAWANA!AC70</f>
        <v>1.24</v>
      </c>
      <c r="AB70">
        <f>BAWANA!AI70+BAWANA!AJ70</f>
        <v>1.24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177.38399999999999</v>
      </c>
      <c r="E71">
        <f>BAWANA!AQ71</f>
        <v>0</v>
      </c>
      <c r="F71">
        <f t="shared" si="11"/>
        <v>688</v>
      </c>
      <c r="G71">
        <f t="shared" si="12"/>
        <v>177.38399999999999</v>
      </c>
      <c r="H71" s="112"/>
      <c r="I71">
        <f>BRPL_EOD!AM71+BRPL_EOD!AN71</f>
        <v>93.38</v>
      </c>
      <c r="J71">
        <f>BYPL_EOD!AM71+BYPL_EOD!AN71</f>
        <v>54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177.38</v>
      </c>
      <c r="O71" s="112">
        <f t="shared" si="8"/>
        <v>3.9999999999906777E-3</v>
      </c>
      <c r="P71">
        <v>93.382105761641668</v>
      </c>
      <c r="Q71">
        <v>54.001217724658922</v>
      </c>
      <c r="R71">
        <v>0</v>
      </c>
      <c r="S71">
        <v>0</v>
      </c>
      <c r="T71">
        <v>30.0006765136994</v>
      </c>
      <c r="U71" s="114">
        <f t="shared" si="9"/>
        <v>177.38399999999999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177.38399999999999</v>
      </c>
      <c r="E72">
        <f>BAWANA!AQ72</f>
        <v>0</v>
      </c>
      <c r="F72">
        <f t="shared" si="11"/>
        <v>688</v>
      </c>
      <c r="G72">
        <f t="shared" si="12"/>
        <v>177.38399999999999</v>
      </c>
      <c r="H72" s="112"/>
      <c r="I72">
        <f>BRPL_EOD!AM72+BRPL_EOD!AN72</f>
        <v>93.38</v>
      </c>
      <c r="J72">
        <f>BYPL_EOD!AM72+BYPL_EOD!AN72</f>
        <v>54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177.38</v>
      </c>
      <c r="O72" s="112">
        <f t="shared" si="8"/>
        <v>3.9999999999906777E-3</v>
      </c>
      <c r="P72">
        <v>93.382105761641668</v>
      </c>
      <c r="Q72">
        <v>54.001217724658922</v>
      </c>
      <c r="R72">
        <v>0</v>
      </c>
      <c r="S72">
        <v>0</v>
      </c>
      <c r="T72">
        <v>30.0006765136994</v>
      </c>
      <c r="U72" s="114">
        <f t="shared" si="9"/>
        <v>177.38399999999999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177.38399999999999</v>
      </c>
      <c r="E73">
        <f>BAWANA!AQ73</f>
        <v>0</v>
      </c>
      <c r="F73">
        <f t="shared" si="11"/>
        <v>688</v>
      </c>
      <c r="G73">
        <f t="shared" si="12"/>
        <v>177.38399999999999</v>
      </c>
      <c r="H73" s="112"/>
      <c r="I73">
        <f>BRPL_EOD!AM73+BRPL_EOD!AN73</f>
        <v>93.38</v>
      </c>
      <c r="J73">
        <f>BYPL_EOD!AM73+BYPL_EOD!AN73</f>
        <v>54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177.38</v>
      </c>
      <c r="O73" s="112">
        <f t="shared" si="8"/>
        <v>3.9999999999906777E-3</v>
      </c>
      <c r="P73">
        <v>93.382105761641668</v>
      </c>
      <c r="Q73">
        <v>54.001217724658922</v>
      </c>
      <c r="R73">
        <v>0</v>
      </c>
      <c r="S73">
        <v>0</v>
      </c>
      <c r="T73">
        <v>30.0006765136994</v>
      </c>
      <c r="U73" s="114">
        <f t="shared" si="9"/>
        <v>177.38399999999999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177.38399999999999</v>
      </c>
      <c r="E74">
        <f>BAWANA!AQ74</f>
        <v>0</v>
      </c>
      <c r="F74">
        <f t="shared" si="11"/>
        <v>688</v>
      </c>
      <c r="G74">
        <f t="shared" si="12"/>
        <v>177.38399999999999</v>
      </c>
      <c r="H74" s="112"/>
      <c r="I74">
        <f>BRPL_EOD!AM74+BRPL_EOD!AN74</f>
        <v>93.38</v>
      </c>
      <c r="J74">
        <f>BYPL_EOD!AM74+BYPL_EOD!AN74</f>
        <v>54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177.38</v>
      </c>
      <c r="O74" s="112">
        <f t="shared" si="8"/>
        <v>3.9999999999906777E-3</v>
      </c>
      <c r="P74">
        <v>93.382105761641668</v>
      </c>
      <c r="Q74">
        <v>54.001217724658922</v>
      </c>
      <c r="R74">
        <v>0</v>
      </c>
      <c r="S74">
        <v>0</v>
      </c>
      <c r="T74">
        <v>30.0006765136994</v>
      </c>
      <c r="U74" s="114">
        <f t="shared" si="9"/>
        <v>177.38399999999999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177.38399999999999</v>
      </c>
      <c r="E75">
        <f>BAWANA!AQ75</f>
        <v>0</v>
      </c>
      <c r="F75">
        <f t="shared" si="11"/>
        <v>712</v>
      </c>
      <c r="G75">
        <f t="shared" si="12"/>
        <v>177.38399999999999</v>
      </c>
      <c r="H75" s="112"/>
      <c r="I75">
        <f>BRPL_EOD!AM75+BRPL_EOD!AN75</f>
        <v>93.38</v>
      </c>
      <c r="J75">
        <f>BYPL_EOD!AM75+BYPL_EOD!AN75</f>
        <v>54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177.38</v>
      </c>
      <c r="O75" s="112">
        <f t="shared" si="8"/>
        <v>3.9999999999906777E-3</v>
      </c>
      <c r="P75">
        <v>93.382105761641668</v>
      </c>
      <c r="Q75">
        <v>54.001217724658922</v>
      </c>
      <c r="R75">
        <v>0</v>
      </c>
      <c r="S75">
        <v>0</v>
      </c>
      <c r="T75">
        <v>30.0006765136994</v>
      </c>
      <c r="U75" s="114">
        <f t="shared" si="9"/>
        <v>177.38399999999999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177.38399999999999</v>
      </c>
      <c r="E76">
        <f>BAWANA!AQ76</f>
        <v>0</v>
      </c>
      <c r="F76">
        <f t="shared" si="11"/>
        <v>712</v>
      </c>
      <c r="G76">
        <f t="shared" si="12"/>
        <v>177.38399999999999</v>
      </c>
      <c r="H76" s="112"/>
      <c r="I76">
        <f>BRPL_EOD!AM76+BRPL_EOD!AN76</f>
        <v>93.38</v>
      </c>
      <c r="J76">
        <f>BYPL_EOD!AM76+BYPL_EOD!AN76</f>
        <v>54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177.38</v>
      </c>
      <c r="O76" s="112">
        <f t="shared" si="8"/>
        <v>3.9999999999906777E-3</v>
      </c>
      <c r="P76">
        <v>93.382105761641668</v>
      </c>
      <c r="Q76">
        <v>54.001217724658922</v>
      </c>
      <c r="R76">
        <v>0</v>
      </c>
      <c r="S76">
        <v>0</v>
      </c>
      <c r="T76">
        <v>30.0006765136994</v>
      </c>
      <c r="U76" s="114">
        <f t="shared" si="9"/>
        <v>177.38399999999999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178.38399999999999</v>
      </c>
      <c r="E77">
        <f>BAWANA!AQ77</f>
        <v>0</v>
      </c>
      <c r="F77">
        <f t="shared" si="11"/>
        <v>712</v>
      </c>
      <c r="G77">
        <f t="shared" si="12"/>
        <v>178.38399999999999</v>
      </c>
      <c r="H77" s="112"/>
      <c r="I77">
        <f>BRPL_EOD!AM77+BRPL_EOD!AN77</f>
        <v>93.38</v>
      </c>
      <c r="J77">
        <f>BYPL_EOD!AM77+BYPL_EOD!AN77</f>
        <v>55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178.38</v>
      </c>
      <c r="O77" s="112">
        <f t="shared" si="8"/>
        <v>3.9999999999906777E-3</v>
      </c>
      <c r="P77">
        <v>93.38209395672159</v>
      </c>
      <c r="Q77">
        <v>55.001233322121308</v>
      </c>
      <c r="R77">
        <v>0</v>
      </c>
      <c r="S77">
        <v>0</v>
      </c>
      <c r="T77">
        <v>30.000672721157081</v>
      </c>
      <c r="U77" s="114">
        <f t="shared" si="9"/>
        <v>178.38399999999999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178.38399999999999</v>
      </c>
      <c r="E78">
        <f>BAWANA!AQ78</f>
        <v>0</v>
      </c>
      <c r="F78">
        <f t="shared" si="11"/>
        <v>712</v>
      </c>
      <c r="G78">
        <f t="shared" si="12"/>
        <v>178.38399999999999</v>
      </c>
      <c r="H78" s="112"/>
      <c r="I78">
        <f>BRPL_EOD!AM78+BRPL_EOD!AN78</f>
        <v>93.38</v>
      </c>
      <c r="J78">
        <f>BYPL_EOD!AM78+BYPL_EOD!AN78</f>
        <v>55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178.38</v>
      </c>
      <c r="O78" s="112">
        <f t="shared" si="8"/>
        <v>3.9999999999906777E-3</v>
      </c>
      <c r="P78">
        <v>93.38209395672159</v>
      </c>
      <c r="Q78">
        <v>55.001233322121308</v>
      </c>
      <c r="R78">
        <v>0</v>
      </c>
      <c r="S78">
        <v>0</v>
      </c>
      <c r="T78">
        <v>30.000672721157081</v>
      </c>
      <c r="U78" s="114">
        <f t="shared" si="9"/>
        <v>178.38399999999999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177.38399999999999</v>
      </c>
      <c r="E79">
        <f>BAWANA!AQ79</f>
        <v>0</v>
      </c>
      <c r="F79">
        <f t="shared" si="11"/>
        <v>712</v>
      </c>
      <c r="G79">
        <f t="shared" si="12"/>
        <v>177.38399999999999</v>
      </c>
      <c r="H79" s="112"/>
      <c r="I79">
        <f>BRPL_EOD!AM79+BRPL_EOD!AN79</f>
        <v>93.38</v>
      </c>
      <c r="J79">
        <f>BYPL_EOD!AM79+BYPL_EOD!AN79</f>
        <v>54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177.38</v>
      </c>
      <c r="O79" s="112">
        <f t="shared" si="8"/>
        <v>3.9999999999906777E-3</v>
      </c>
      <c r="P79">
        <v>93.382105761641668</v>
      </c>
      <c r="Q79">
        <v>54.001217724658922</v>
      </c>
      <c r="R79">
        <v>0</v>
      </c>
      <c r="S79">
        <v>0</v>
      </c>
      <c r="T79">
        <v>30.0006765136994</v>
      </c>
      <c r="U79" s="114">
        <f t="shared" si="9"/>
        <v>177.38399999999999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177.38399999999999</v>
      </c>
      <c r="E80">
        <f>BAWANA!AQ80</f>
        <v>0</v>
      </c>
      <c r="F80">
        <f t="shared" si="11"/>
        <v>712</v>
      </c>
      <c r="G80">
        <f t="shared" si="12"/>
        <v>177.38399999999999</v>
      </c>
      <c r="H80" s="112"/>
      <c r="I80">
        <f>BRPL_EOD!AM80+BRPL_EOD!AN80</f>
        <v>93.38</v>
      </c>
      <c r="J80">
        <f>BYPL_EOD!AM80+BYPL_EOD!AN80</f>
        <v>54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177.38</v>
      </c>
      <c r="O80" s="112">
        <f t="shared" si="8"/>
        <v>3.9999999999906777E-3</v>
      </c>
      <c r="P80">
        <v>93.382105761641668</v>
      </c>
      <c r="Q80">
        <v>54.001217724658922</v>
      </c>
      <c r="R80">
        <v>0</v>
      </c>
      <c r="S80">
        <v>0</v>
      </c>
      <c r="T80">
        <v>30.0006765136994</v>
      </c>
      <c r="U80" s="114">
        <f t="shared" si="9"/>
        <v>177.38399999999999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177.38399999999999</v>
      </c>
      <c r="E81">
        <f>BAWANA!AQ81</f>
        <v>0</v>
      </c>
      <c r="F81">
        <f t="shared" si="11"/>
        <v>712</v>
      </c>
      <c r="G81">
        <f t="shared" si="12"/>
        <v>177.38399999999999</v>
      </c>
      <c r="H81" s="112"/>
      <c r="I81">
        <f>BRPL_EOD!AM81+BRPL_EOD!AN81</f>
        <v>93.38</v>
      </c>
      <c r="J81">
        <f>BYPL_EOD!AM81+BYPL_EOD!AN81</f>
        <v>54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177.38</v>
      </c>
      <c r="O81" s="112">
        <f t="shared" si="8"/>
        <v>3.9999999999906777E-3</v>
      </c>
      <c r="P81">
        <v>93.382105761641668</v>
      </c>
      <c r="Q81">
        <v>54.001217724658922</v>
      </c>
      <c r="R81">
        <v>0</v>
      </c>
      <c r="S81">
        <v>0</v>
      </c>
      <c r="T81">
        <v>30.0006765136994</v>
      </c>
      <c r="U81" s="114">
        <f t="shared" si="9"/>
        <v>177.38399999999999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177.38399999999999</v>
      </c>
      <c r="E82">
        <f>BAWANA!AQ82</f>
        <v>0</v>
      </c>
      <c r="F82">
        <f t="shared" si="11"/>
        <v>712</v>
      </c>
      <c r="G82">
        <f t="shared" si="12"/>
        <v>177.38399999999999</v>
      </c>
      <c r="H82" s="112"/>
      <c r="I82">
        <f>BRPL_EOD!AM82+BRPL_EOD!AN82</f>
        <v>93.38</v>
      </c>
      <c r="J82">
        <f>BYPL_EOD!AM82+BYPL_EOD!AN82</f>
        <v>54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177.38</v>
      </c>
      <c r="O82" s="112">
        <f t="shared" si="8"/>
        <v>3.9999999999906777E-3</v>
      </c>
      <c r="P82">
        <v>93.382105761641668</v>
      </c>
      <c r="Q82">
        <v>54.001217724658922</v>
      </c>
      <c r="R82">
        <v>0</v>
      </c>
      <c r="S82">
        <v>0</v>
      </c>
      <c r="T82">
        <v>30.0006765136994</v>
      </c>
      <c r="U82" s="114">
        <f t="shared" si="9"/>
        <v>177.38399999999999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333.38400000000001</v>
      </c>
      <c r="E83">
        <f>BAWANA!AQ83</f>
        <v>0</v>
      </c>
      <c r="F83">
        <f t="shared" si="11"/>
        <v>712</v>
      </c>
      <c r="G83">
        <f t="shared" si="12"/>
        <v>333.38400000000001</v>
      </c>
      <c r="H83" s="112"/>
      <c r="I83">
        <f>BRPL_EOD!AM83+BRPL_EOD!AN83</f>
        <v>243.38</v>
      </c>
      <c r="J83">
        <f>BYPL_EOD!AM83+BYPL_EOD!AN83</f>
        <v>60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333.38</v>
      </c>
      <c r="O83" s="112">
        <f t="shared" si="8"/>
        <v>4.0000000000190994E-3</v>
      </c>
      <c r="P83">
        <v>243.38292015117884</v>
      </c>
      <c r="Q83">
        <v>60.000719899214111</v>
      </c>
      <c r="R83">
        <v>0</v>
      </c>
      <c r="S83">
        <v>0</v>
      </c>
      <c r="T83">
        <v>30.000359949607056</v>
      </c>
      <c r="U83" s="114">
        <f t="shared" si="9"/>
        <v>333.38400000000001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403.38400000000001</v>
      </c>
      <c r="E84">
        <f>BAWANA!AQ84</f>
        <v>0</v>
      </c>
      <c r="F84">
        <f t="shared" si="11"/>
        <v>712</v>
      </c>
      <c r="G84">
        <f t="shared" si="12"/>
        <v>403.38400000000001</v>
      </c>
      <c r="H84" s="112"/>
      <c r="I84">
        <f>BRPL_EOD!AM84+BRPL_EOD!AN84</f>
        <v>293.38</v>
      </c>
      <c r="J84">
        <f>BYPL_EOD!AM84+BYPL_EOD!AN84</f>
        <v>80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403.38</v>
      </c>
      <c r="O84" s="112">
        <f t="shared" si="8"/>
        <v>4.0000000000190994E-3</v>
      </c>
      <c r="P84">
        <v>293.38</v>
      </c>
      <c r="Q84">
        <v>80.001511401826818</v>
      </c>
      <c r="R84">
        <v>1.4503719225723266E-4</v>
      </c>
      <c r="S84">
        <v>5.8142382126855465E-4</v>
      </c>
      <c r="T84">
        <v>30.001762137159702</v>
      </c>
      <c r="U84" s="114">
        <f t="shared" si="9"/>
        <v>403.38400000000001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373.38400000000001</v>
      </c>
      <c r="E85">
        <f>BAWANA!AQ85</f>
        <v>0</v>
      </c>
      <c r="F85">
        <f t="shared" si="11"/>
        <v>712</v>
      </c>
      <c r="G85">
        <f t="shared" si="12"/>
        <v>373.38400000000001</v>
      </c>
      <c r="H85" s="112"/>
      <c r="I85">
        <f>BRPL_EOD!AM85+BRPL_EOD!AN85</f>
        <v>243.38</v>
      </c>
      <c r="J85">
        <f>BYPL_EOD!AM85+BYPL_EOD!AN85</f>
        <v>100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373.38</v>
      </c>
      <c r="O85" s="112">
        <f t="shared" si="8"/>
        <v>4.0000000000190994E-3</v>
      </c>
      <c r="P85">
        <v>243.38260731694254</v>
      </c>
      <c r="Q85">
        <v>100.0010712946596</v>
      </c>
      <c r="R85">
        <v>0</v>
      </c>
      <c r="S85">
        <v>0</v>
      </c>
      <c r="T85">
        <v>30.000321388397879</v>
      </c>
      <c r="U85" s="114">
        <f t="shared" si="9"/>
        <v>373.38400000000001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348.38400000000001</v>
      </c>
      <c r="E86">
        <f>BAWANA!AQ86</f>
        <v>0</v>
      </c>
      <c r="F86">
        <f t="shared" si="11"/>
        <v>712</v>
      </c>
      <c r="G86">
        <f t="shared" si="12"/>
        <v>348.38400000000001</v>
      </c>
      <c r="H86" s="112"/>
      <c r="I86">
        <f>BRPL_EOD!AM86+BRPL_EOD!AN86</f>
        <v>193.38</v>
      </c>
      <c r="J86">
        <f>BYPL_EOD!AM86+BYPL_EOD!AN86</f>
        <v>125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348.38</v>
      </c>
      <c r="O86" s="112">
        <f t="shared" si="8"/>
        <v>4.0000000000190994E-3</v>
      </c>
      <c r="P86">
        <v>193.38222033411793</v>
      </c>
      <c r="Q86">
        <v>125.00143521442104</v>
      </c>
      <c r="R86">
        <v>0</v>
      </c>
      <c r="S86">
        <v>0</v>
      </c>
      <c r="T86">
        <v>30.00034445146105</v>
      </c>
      <c r="U86" s="114">
        <f t="shared" si="9"/>
        <v>348.38400000000001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431.38</v>
      </c>
      <c r="E87">
        <f>BAWANA!AQ87</f>
        <v>0</v>
      </c>
      <c r="F87">
        <f t="shared" si="11"/>
        <v>712</v>
      </c>
      <c r="G87">
        <f t="shared" si="12"/>
        <v>431.38</v>
      </c>
      <c r="H87" s="112"/>
      <c r="I87">
        <f>BRPL_EOD!AM87+BRPL_EOD!AN87</f>
        <v>261.38</v>
      </c>
      <c r="J87">
        <f>BYPL_EOD!AM87+BYPL_EOD!AN87</f>
        <v>140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431.38</v>
      </c>
      <c r="O87" s="112">
        <f t="shared" si="8"/>
        <v>0</v>
      </c>
      <c r="P87">
        <v>261.38</v>
      </c>
      <c r="Q87">
        <v>140</v>
      </c>
      <c r="R87">
        <v>0</v>
      </c>
      <c r="S87">
        <v>0</v>
      </c>
      <c r="T87">
        <v>30</v>
      </c>
      <c r="U87" s="114">
        <f t="shared" si="9"/>
        <v>431.38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519.58000000000004</v>
      </c>
      <c r="E88">
        <f>BAWANA!AQ88</f>
        <v>0</v>
      </c>
      <c r="F88">
        <f t="shared" si="11"/>
        <v>712</v>
      </c>
      <c r="G88">
        <f t="shared" si="12"/>
        <v>519.58000000000004</v>
      </c>
      <c r="H88" s="112"/>
      <c r="I88">
        <f>BRPL_EOD!AM88+BRPL_EOD!AN88</f>
        <v>329.38</v>
      </c>
      <c r="J88">
        <f>BYPL_EOD!AM88+BYPL_EOD!AN88</f>
        <v>160.19999999999999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519.57999999999993</v>
      </c>
      <c r="O88" s="112">
        <f t="shared" si="8"/>
        <v>0</v>
      </c>
      <c r="P88">
        <v>329.38000000000005</v>
      </c>
      <c r="Q88">
        <v>160.20000000000002</v>
      </c>
      <c r="R88">
        <v>0</v>
      </c>
      <c r="S88">
        <v>0</v>
      </c>
      <c r="T88">
        <v>30.000000000000007</v>
      </c>
      <c r="U88" s="114">
        <f t="shared" si="9"/>
        <v>519.58000000000004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522.58399999999995</v>
      </c>
      <c r="E89">
        <f>BAWANA!AQ89</f>
        <v>0</v>
      </c>
      <c r="F89">
        <f t="shared" si="11"/>
        <v>712</v>
      </c>
      <c r="G89">
        <f t="shared" si="12"/>
        <v>522.58399999999995</v>
      </c>
      <c r="H89" s="112"/>
      <c r="I89">
        <f>BRPL_EOD!AM89+BRPL_EOD!AN89</f>
        <v>332.38</v>
      </c>
      <c r="J89">
        <f>BYPL_EOD!AM89+BYPL_EOD!AN89</f>
        <v>160.19999999999999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522.57999999999993</v>
      </c>
      <c r="O89" s="112">
        <f t="shared" si="8"/>
        <v>4.0000000000190994E-3</v>
      </c>
      <c r="P89">
        <v>332.38</v>
      </c>
      <c r="Q89">
        <v>160.19999999999999</v>
      </c>
      <c r="R89">
        <v>2.4957362130280267E-4</v>
      </c>
      <c r="S89">
        <v>1.0004885390248615E-3</v>
      </c>
      <c r="T89">
        <v>30.002749937839724</v>
      </c>
      <c r="U89" s="114">
        <f t="shared" si="9"/>
        <v>522.58400000000006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528.58399999999995</v>
      </c>
      <c r="E90">
        <f>BAWANA!AQ90</f>
        <v>0</v>
      </c>
      <c r="F90">
        <f t="shared" si="11"/>
        <v>712</v>
      </c>
      <c r="G90">
        <f t="shared" si="12"/>
        <v>528.58399999999995</v>
      </c>
      <c r="H90" s="112"/>
      <c r="I90">
        <f>BRPL_EOD!AM90+BRPL_EOD!AN90</f>
        <v>338.38</v>
      </c>
      <c r="J90">
        <f>BYPL_EOD!AM90+BYPL_EOD!AN90</f>
        <v>160.19999999999999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528.57999999999993</v>
      </c>
      <c r="O90" s="112">
        <f t="shared" si="8"/>
        <v>4.0000000000190994E-3</v>
      </c>
      <c r="P90">
        <v>338.38</v>
      </c>
      <c r="Q90">
        <v>160.19999999999999</v>
      </c>
      <c r="R90">
        <v>2.4974615621224341E-4</v>
      </c>
      <c r="S90">
        <v>1.0011801954530372E-3</v>
      </c>
      <c r="T90">
        <v>30.002749073648335</v>
      </c>
      <c r="U90" s="114">
        <f t="shared" si="9"/>
        <v>528.58399999999995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890</v>
      </c>
      <c r="E91">
        <f>BAWANA!AQ91</f>
        <v>0</v>
      </c>
      <c r="F91">
        <f t="shared" si="11"/>
        <v>712</v>
      </c>
      <c r="G91">
        <f t="shared" si="12"/>
        <v>890</v>
      </c>
      <c r="H91" s="112"/>
      <c r="I91">
        <f>BRPL_EOD!AM91+BRPL_EOD!AN91</f>
        <v>670</v>
      </c>
      <c r="J91">
        <f>BYPL_EOD!AM91+BYPL_EOD!AN91</f>
        <v>150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890</v>
      </c>
      <c r="O91" s="112">
        <f t="shared" si="8"/>
        <v>0</v>
      </c>
      <c r="P91">
        <v>670</v>
      </c>
      <c r="Q91">
        <v>150</v>
      </c>
      <c r="R91">
        <v>0</v>
      </c>
      <c r="S91">
        <v>0</v>
      </c>
      <c r="T91">
        <v>70</v>
      </c>
      <c r="U91" s="114">
        <f t="shared" si="9"/>
        <v>890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859.23900000000003</v>
      </c>
      <c r="E92">
        <f>BAWANA!AQ92</f>
        <v>0</v>
      </c>
      <c r="F92">
        <f t="shared" si="11"/>
        <v>712</v>
      </c>
      <c r="G92">
        <f t="shared" si="12"/>
        <v>859.23900000000003</v>
      </c>
      <c r="H92" s="112"/>
      <c r="I92">
        <f>BRPL_EOD!AM92+BRPL_EOD!AN92</f>
        <v>629.04</v>
      </c>
      <c r="J92">
        <f>BYPL_EOD!AM92+BYPL_EOD!AN92</f>
        <v>160.19999999999999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859.24</v>
      </c>
      <c r="O92" s="112">
        <f t="shared" si="8"/>
        <v>-9.9999999997635314E-4</v>
      </c>
      <c r="P92">
        <v>629.03926791117726</v>
      </c>
      <c r="Q92">
        <v>160.19981355616591</v>
      </c>
      <c r="R92">
        <v>0</v>
      </c>
      <c r="S92">
        <v>0</v>
      </c>
      <c r="T92">
        <v>69.999918532656764</v>
      </c>
      <c r="U92" s="114">
        <f t="shared" si="9"/>
        <v>859.23899999999992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730.23900000000003</v>
      </c>
      <c r="E93">
        <f>BAWANA!AQ93</f>
        <v>0</v>
      </c>
      <c r="F93">
        <f t="shared" si="11"/>
        <v>712</v>
      </c>
      <c r="G93">
        <f t="shared" si="12"/>
        <v>730.23900000000003</v>
      </c>
      <c r="H93" s="112"/>
      <c r="I93">
        <f>BRPL_EOD!AM93+BRPL_EOD!AN93</f>
        <v>470.04</v>
      </c>
      <c r="J93">
        <f>BYPL_EOD!AM93+BYPL_EOD!AN93</f>
        <v>160.19999999999999</v>
      </c>
      <c r="K93">
        <f>MES_EOD!AM93+MES_EOD!AN93</f>
        <v>0</v>
      </c>
      <c r="L93">
        <f>NDMC_EOD!AM93+NDMC_EOD!AN93</f>
        <v>0</v>
      </c>
      <c r="M93">
        <f>TPDDL_EOD!AM93+TPDDL_EOD!AN93</f>
        <v>100</v>
      </c>
      <c r="N93">
        <f t="shared" si="7"/>
        <v>730.24</v>
      </c>
      <c r="O93" s="112">
        <f t="shared" si="8"/>
        <v>-9.9999999997635314E-4</v>
      </c>
      <c r="P93">
        <v>470.03935632120948</v>
      </c>
      <c r="Q93">
        <v>160.1997806200701</v>
      </c>
      <c r="R93">
        <v>0</v>
      </c>
      <c r="S93">
        <v>0</v>
      </c>
      <c r="T93">
        <v>99.999863058720422</v>
      </c>
      <c r="U93" s="114">
        <f t="shared" si="9"/>
        <v>730.23900000000003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684.23900000000003</v>
      </c>
      <c r="E94">
        <f>BAWANA!AQ94</f>
        <v>0</v>
      </c>
      <c r="F94">
        <f t="shared" si="11"/>
        <v>712</v>
      </c>
      <c r="G94">
        <f t="shared" si="12"/>
        <v>684.23900000000003</v>
      </c>
      <c r="H94" s="112"/>
      <c r="I94">
        <f>BRPL_EOD!AM94+BRPL_EOD!AN94</f>
        <v>424.04</v>
      </c>
      <c r="J94">
        <f>BYPL_EOD!AM94+BYPL_EOD!AN94</f>
        <v>160.19999999999999</v>
      </c>
      <c r="K94">
        <f>MES_EOD!AM94+MES_EOD!AN94</f>
        <v>0</v>
      </c>
      <c r="L94">
        <f>NDMC_EOD!AM94+NDMC_EOD!AN94</f>
        <v>0</v>
      </c>
      <c r="M94">
        <f>TPDDL_EOD!AM94+TPDDL_EOD!AN94</f>
        <v>100</v>
      </c>
      <c r="N94">
        <f t="shared" si="7"/>
        <v>684.24</v>
      </c>
      <c r="O94" s="112">
        <f t="shared" si="8"/>
        <v>-9.9999999997635314E-4</v>
      </c>
      <c r="P94">
        <v>424.03938027592659</v>
      </c>
      <c r="Q94">
        <v>160.19976587162398</v>
      </c>
      <c r="R94">
        <v>0</v>
      </c>
      <c r="S94">
        <v>0</v>
      </c>
      <c r="T94">
        <v>99.999853852449434</v>
      </c>
      <c r="U94" s="114">
        <f t="shared" si="9"/>
        <v>684.23900000000003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658.23900000000003</v>
      </c>
      <c r="E95">
        <f>BAWANA!AQ95</f>
        <v>0</v>
      </c>
      <c r="F95">
        <f t="shared" si="11"/>
        <v>712</v>
      </c>
      <c r="G95">
        <f t="shared" si="12"/>
        <v>658.23900000000003</v>
      </c>
      <c r="H95" s="112"/>
      <c r="I95">
        <f>BRPL_EOD!AM95+BRPL_EOD!AN95</f>
        <v>398.04</v>
      </c>
      <c r="J95">
        <f>BYPL_EOD!AM95+BYPL_EOD!AN95</f>
        <v>160.19999999999999</v>
      </c>
      <c r="K95">
        <f>MES_EOD!AM95+MES_EOD!AN95</f>
        <v>0</v>
      </c>
      <c r="L95">
        <f>NDMC_EOD!AM95+NDMC_EOD!AN95</f>
        <v>0</v>
      </c>
      <c r="M95">
        <f>TPDDL_EOD!AM95+TPDDL_EOD!AN95</f>
        <v>100</v>
      </c>
      <c r="N95">
        <f t="shared" si="7"/>
        <v>658.24</v>
      </c>
      <c r="O95" s="112">
        <f t="shared" si="8"/>
        <v>-9.9999999997635314E-4</v>
      </c>
      <c r="P95">
        <v>398.03939529654843</v>
      </c>
      <c r="Q95">
        <v>160.19975662372386</v>
      </c>
      <c r="R95">
        <v>0</v>
      </c>
      <c r="S95">
        <v>0</v>
      </c>
      <c r="T95">
        <v>99.999848079727769</v>
      </c>
      <c r="U95" s="114">
        <f t="shared" si="9"/>
        <v>658.23900000000003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623.23900000000003</v>
      </c>
      <c r="E96">
        <f>BAWANA!AQ96</f>
        <v>0</v>
      </c>
      <c r="F96">
        <f t="shared" si="11"/>
        <v>712</v>
      </c>
      <c r="G96">
        <f t="shared" si="12"/>
        <v>623.23900000000003</v>
      </c>
      <c r="H96" s="112"/>
      <c r="I96">
        <f>BRPL_EOD!AM96+BRPL_EOD!AN96</f>
        <v>363.04</v>
      </c>
      <c r="J96">
        <f>BYPL_EOD!AM96+BYPL_EOD!AN96</f>
        <v>160.19999999999999</v>
      </c>
      <c r="K96">
        <f>MES_EOD!AM96+MES_EOD!AN96</f>
        <v>0</v>
      </c>
      <c r="L96">
        <f>NDMC_EOD!AM96+NDMC_EOD!AN96</f>
        <v>0</v>
      </c>
      <c r="M96">
        <f>TPDDL_EOD!AM96+TPDDL_EOD!AN96</f>
        <v>100</v>
      </c>
      <c r="N96">
        <f t="shared" si="7"/>
        <v>623.24</v>
      </c>
      <c r="O96" s="112">
        <f t="shared" si="8"/>
        <v>-9.9999999997635314E-4</v>
      </c>
      <c r="P96">
        <v>363.03941749566786</v>
      </c>
      <c r="Q96">
        <v>160.19974295616456</v>
      </c>
      <c r="R96">
        <v>0</v>
      </c>
      <c r="S96">
        <v>0</v>
      </c>
      <c r="T96">
        <v>99.999839548167643</v>
      </c>
      <c r="U96" s="114">
        <f t="shared" si="9"/>
        <v>623.23900000000003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608.23900000000003</v>
      </c>
      <c r="E97">
        <f>BAWANA!AQ97</f>
        <v>0</v>
      </c>
      <c r="F97">
        <f t="shared" si="11"/>
        <v>712</v>
      </c>
      <c r="G97">
        <f t="shared" si="12"/>
        <v>608.23900000000003</v>
      </c>
      <c r="H97" s="112"/>
      <c r="I97">
        <f>BRPL_EOD!AM97+BRPL_EOD!AN97</f>
        <v>348.04</v>
      </c>
      <c r="J97">
        <f>BYPL_EOD!AM97+BYPL_EOD!AN97</f>
        <v>160.19999999999999</v>
      </c>
      <c r="K97">
        <f>MES_EOD!AM97+MES_EOD!AN97</f>
        <v>0</v>
      </c>
      <c r="L97">
        <f>NDMC_EOD!AM97+NDMC_EOD!AN97</f>
        <v>0</v>
      </c>
      <c r="M97">
        <f>TPDDL_EOD!AM97+TPDDL_EOD!AN97</f>
        <v>100</v>
      </c>
      <c r="N97">
        <f t="shared" si="7"/>
        <v>608.24</v>
      </c>
      <c r="O97" s="112">
        <f t="shared" si="8"/>
        <v>-9.9999999997635314E-4</v>
      </c>
      <c r="P97">
        <v>348.03942779166124</v>
      </c>
      <c r="Q97">
        <v>160.19973661712481</v>
      </c>
      <c r="R97">
        <v>0</v>
      </c>
      <c r="S97">
        <v>0</v>
      </c>
      <c r="T97">
        <v>99.999835591213994</v>
      </c>
      <c r="U97" s="114">
        <f t="shared" si="9"/>
        <v>608.23900000000003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607.23900000000003</v>
      </c>
      <c r="E98">
        <f>BAWANA!AQ98</f>
        <v>0</v>
      </c>
      <c r="F98">
        <f t="shared" si="11"/>
        <v>712</v>
      </c>
      <c r="G98">
        <f t="shared" si="12"/>
        <v>607.23900000000003</v>
      </c>
      <c r="H98" s="112"/>
      <c r="I98">
        <f>BRPL_EOD!AM98+BRPL_EOD!AN98</f>
        <v>347.04</v>
      </c>
      <c r="J98">
        <f>BYPL_EOD!AM98+BYPL_EOD!AN98</f>
        <v>160.19999999999999</v>
      </c>
      <c r="K98">
        <f>MES_EOD!AM98+MES_EOD!AN98</f>
        <v>0</v>
      </c>
      <c r="L98">
        <f>NDMC_EOD!AM98+NDMC_EOD!AN98</f>
        <v>0</v>
      </c>
      <c r="M98">
        <f>TPDDL_EOD!AM98+TPDDL_EOD!AN98</f>
        <v>100</v>
      </c>
      <c r="N98">
        <f t="shared" si="7"/>
        <v>607.24</v>
      </c>
      <c r="O98" s="112">
        <f t="shared" si="8"/>
        <v>-9.9999999997635314E-4</v>
      </c>
      <c r="P98">
        <v>347.03942849614651</v>
      </c>
      <c r="Q98">
        <v>160.19973618338713</v>
      </c>
      <c r="R98">
        <v>0</v>
      </c>
      <c r="S98">
        <v>0</v>
      </c>
      <c r="T98">
        <v>99.999835320466374</v>
      </c>
      <c r="U98" s="114">
        <f t="shared" si="9"/>
        <v>607.23900000000003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15.824999999999999</v>
      </c>
      <c r="C99" s="114">
        <f t="shared" ref="C99:U99" si="14">SUM(C3:C98)/4000</f>
        <v>1.7500000000000002E-2</v>
      </c>
      <c r="D99" s="114">
        <f t="shared" si="14"/>
        <v>6.6171187500000022</v>
      </c>
      <c r="E99" s="114">
        <f t="shared" si="14"/>
        <v>1.4E-2</v>
      </c>
      <c r="F99" s="114">
        <f t="shared" si="14"/>
        <v>12.673999999999999</v>
      </c>
      <c r="G99" s="114">
        <f t="shared" si="14"/>
        <v>6.6311187500000024</v>
      </c>
      <c r="H99" s="114"/>
      <c r="I99" s="114">
        <f t="shared" si="14"/>
        <v>4.3553049999999942</v>
      </c>
      <c r="J99" s="114">
        <f t="shared" si="14"/>
        <v>1.2506499999999996</v>
      </c>
      <c r="K99" s="114">
        <f t="shared" si="14"/>
        <v>2.4750000000000019E-3</v>
      </c>
      <c r="L99" s="114">
        <f t="shared" si="14"/>
        <v>9.8099999999999958E-3</v>
      </c>
      <c r="M99" s="114">
        <f t="shared" si="14"/>
        <v>1.012805</v>
      </c>
      <c r="N99" s="114">
        <f t="shared" si="14"/>
        <v>6.6310450000000083</v>
      </c>
      <c r="O99" s="114">
        <f t="shared" si="14"/>
        <v>7.3749999999989772E-5</v>
      </c>
      <c r="P99" s="114">
        <f t="shared" si="14"/>
        <v>4.3553370192923424</v>
      </c>
      <c r="Q99" s="114">
        <f t="shared" si="14"/>
        <v>1.2506665838826525</v>
      </c>
      <c r="R99" s="114">
        <f t="shared" si="14"/>
        <v>2.4759613345313172E-3</v>
      </c>
      <c r="S99" s="114">
        <f t="shared" si="14"/>
        <v>9.8138528146821738E-3</v>
      </c>
      <c r="T99" s="114">
        <f t="shared" si="14"/>
        <v>1.012825332675789</v>
      </c>
      <c r="U99" s="114">
        <f t="shared" si="14"/>
        <v>6.6311187500000024</v>
      </c>
      <c r="V99" s="114">
        <f t="shared" si="10"/>
        <v>0</v>
      </c>
      <c r="Y99" s="114">
        <f t="shared" ref="Y99:AD99" si="15">SUM(Y3:Y98)/4000</f>
        <v>1.3390000000000011E-2</v>
      </c>
      <c r="Z99" s="114">
        <f t="shared" si="15"/>
        <v>1.3390000000000011E-2</v>
      </c>
      <c r="AA99" s="114">
        <f t="shared" si="15"/>
        <v>1.3390000000000011E-2</v>
      </c>
      <c r="AB99" s="114">
        <f t="shared" si="15"/>
        <v>1.3390000000000011E-2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688.41594699999996</v>
      </c>
      <c r="L3">
        <v>482.44379900000001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22.453313000000001</v>
      </c>
      <c r="S3">
        <v>27.638981000000001</v>
      </c>
      <c r="T3">
        <v>3.0945860000000001</v>
      </c>
      <c r="U3">
        <v>418.77</v>
      </c>
      <c r="V3">
        <v>11.441090000000001</v>
      </c>
      <c r="W3">
        <v>44.311</v>
      </c>
      <c r="X3">
        <v>148.30237500000001</v>
      </c>
      <c r="Y3">
        <v>0</v>
      </c>
      <c r="Z3">
        <v>13.041600000000001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48.849727000000001</v>
      </c>
      <c r="AH3">
        <v>179.96245400000001</v>
      </c>
      <c r="AI3">
        <v>19.071838</v>
      </c>
      <c r="AJ3">
        <v>0</v>
      </c>
      <c r="AK3">
        <v>67.990881999999999</v>
      </c>
      <c r="AL3">
        <v>77.853999999999999</v>
      </c>
      <c r="AM3">
        <v>18.800616999999999</v>
      </c>
      <c r="AN3">
        <v>1.1261890000000001</v>
      </c>
      <c r="AO3">
        <v>0</v>
      </c>
      <c r="AP3">
        <v>3.0743999999999998</v>
      </c>
      <c r="AQ3">
        <v>41.434280999999999</v>
      </c>
      <c r="AR3">
        <v>33.671999999999997</v>
      </c>
      <c r="AS3">
        <v>35.154834000000001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3444.1063729999992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688.41594699999996</v>
      </c>
      <c r="L4">
        <v>482.44379900000001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22.453313000000001</v>
      </c>
      <c r="S4">
        <v>27.638981000000001</v>
      </c>
      <c r="T4">
        <v>3.0945860000000001</v>
      </c>
      <c r="U4">
        <v>418.77</v>
      </c>
      <c r="V4">
        <v>11.441090000000001</v>
      </c>
      <c r="W4">
        <v>44.311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48.849727000000001</v>
      </c>
      <c r="AH4">
        <v>179.96245400000001</v>
      </c>
      <c r="AI4">
        <v>19.071838</v>
      </c>
      <c r="AJ4">
        <v>0</v>
      </c>
      <c r="AK4">
        <v>67.990881999999999</v>
      </c>
      <c r="AL4">
        <v>77.853999999999999</v>
      </c>
      <c r="AM4">
        <v>18.800616999999999</v>
      </c>
      <c r="AN4">
        <v>1.1261890000000001</v>
      </c>
      <c r="AO4">
        <v>0</v>
      </c>
      <c r="AP4">
        <v>3.0743999999999998</v>
      </c>
      <c r="AQ4">
        <v>41.434280999999999</v>
      </c>
      <c r="AR4">
        <v>33.671999999999997</v>
      </c>
      <c r="AS4">
        <v>35.154834000000001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3445.490452999999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688.41594699999996</v>
      </c>
      <c r="L5">
        <v>482.44379900000001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22.453313000000001</v>
      </c>
      <c r="S5">
        <v>27.638981000000001</v>
      </c>
      <c r="T5">
        <v>3.0945860000000001</v>
      </c>
      <c r="U5">
        <v>418.77</v>
      </c>
      <c r="V5">
        <v>11.441090000000001</v>
      </c>
      <c r="W5">
        <v>44.311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48.849727000000001</v>
      </c>
      <c r="AH5">
        <v>179.96245400000001</v>
      </c>
      <c r="AI5">
        <v>19.071838</v>
      </c>
      <c r="AJ5">
        <v>0</v>
      </c>
      <c r="AK5">
        <v>67.990881999999999</v>
      </c>
      <c r="AL5">
        <v>77.853999999999999</v>
      </c>
      <c r="AM5">
        <v>18.800616999999999</v>
      </c>
      <c r="AN5">
        <v>1.1261890000000001</v>
      </c>
      <c r="AO5">
        <v>0</v>
      </c>
      <c r="AP5">
        <v>3.0743999999999998</v>
      </c>
      <c r="AQ5">
        <v>41.434280999999999</v>
      </c>
      <c r="AR5">
        <v>33.671999999999997</v>
      </c>
      <c r="AS5">
        <v>35.154834000000001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3445.490452999999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688.41594699999996</v>
      </c>
      <c r="L6">
        <v>482.44379900000001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22.453313000000001</v>
      </c>
      <c r="S6">
        <v>27.638981000000001</v>
      </c>
      <c r="T6">
        <v>3.0945860000000001</v>
      </c>
      <c r="U6">
        <v>418.77</v>
      </c>
      <c r="V6">
        <v>11.441090000000001</v>
      </c>
      <c r="W6">
        <v>44.311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48.849727000000001</v>
      </c>
      <c r="AH6">
        <v>179.96245400000001</v>
      </c>
      <c r="AI6">
        <v>19.071838</v>
      </c>
      <c r="AJ6">
        <v>0</v>
      </c>
      <c r="AK6">
        <v>67.990881999999999</v>
      </c>
      <c r="AL6">
        <v>77.853999999999999</v>
      </c>
      <c r="AM6">
        <v>18.800616999999999</v>
      </c>
      <c r="AN6">
        <v>1.1261890000000001</v>
      </c>
      <c r="AO6">
        <v>0</v>
      </c>
      <c r="AP6">
        <v>3.0743999999999998</v>
      </c>
      <c r="AQ6">
        <v>41.434280999999999</v>
      </c>
      <c r="AR6">
        <v>33.671999999999997</v>
      </c>
      <c r="AS6">
        <v>35.154834000000001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3445.490452999999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101.83844999999999</v>
      </c>
      <c r="K7">
        <v>688.41594699999996</v>
      </c>
      <c r="L7">
        <v>482.44379900000001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22.453313000000001</v>
      </c>
      <c r="S7">
        <v>27.638981000000001</v>
      </c>
      <c r="T7">
        <v>3.0945860000000001</v>
      </c>
      <c r="U7">
        <v>418.77</v>
      </c>
      <c r="V7">
        <v>11.441090000000001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48.849727000000001</v>
      </c>
      <c r="AH7">
        <v>179.96245400000001</v>
      </c>
      <c r="AI7">
        <v>19.071838</v>
      </c>
      <c r="AJ7">
        <v>0</v>
      </c>
      <c r="AK7">
        <v>67.990881999999999</v>
      </c>
      <c r="AL7">
        <v>77.853999999999999</v>
      </c>
      <c r="AM7">
        <v>18.800616999999999</v>
      </c>
      <c r="AN7">
        <v>1.1261890000000001</v>
      </c>
      <c r="AO7">
        <v>0</v>
      </c>
      <c r="AP7">
        <v>2.4339</v>
      </c>
      <c r="AQ7">
        <v>41.434280999999999</v>
      </c>
      <c r="AR7">
        <v>33.671999999999997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3444.849952999999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688.41594699999996</v>
      </c>
      <c r="L8">
        <v>482.44379900000001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22.453313000000001</v>
      </c>
      <c r="S8">
        <v>27.638981000000001</v>
      </c>
      <c r="T8">
        <v>3.0945860000000001</v>
      </c>
      <c r="U8">
        <v>418.77</v>
      </c>
      <c r="V8">
        <v>11.441090000000001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48.849727000000001</v>
      </c>
      <c r="AH8">
        <v>179.96245400000001</v>
      </c>
      <c r="AI8">
        <v>19.071838</v>
      </c>
      <c r="AJ8">
        <v>0</v>
      </c>
      <c r="AK8">
        <v>67.990881999999999</v>
      </c>
      <c r="AL8">
        <v>77.853999999999999</v>
      </c>
      <c r="AM8">
        <v>18.800616999999999</v>
      </c>
      <c r="AN8">
        <v>1.1261890000000001</v>
      </c>
      <c r="AO8">
        <v>0</v>
      </c>
      <c r="AP8">
        <v>2.4339</v>
      </c>
      <c r="AQ8">
        <v>41.434280999999999</v>
      </c>
      <c r="AR8">
        <v>33.671999999999997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3447.5656449999992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688.41594699999996</v>
      </c>
      <c r="L9">
        <v>482.44379900000001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22.453313000000001</v>
      </c>
      <c r="S9">
        <v>27.638981000000001</v>
      </c>
      <c r="T9">
        <v>3.0945860000000001</v>
      </c>
      <c r="U9">
        <v>418.77</v>
      </c>
      <c r="V9">
        <v>11.441090000000001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48.849727000000001</v>
      </c>
      <c r="AH9">
        <v>179.96245400000001</v>
      </c>
      <c r="AI9">
        <v>19.071838</v>
      </c>
      <c r="AJ9">
        <v>0</v>
      </c>
      <c r="AK9">
        <v>67.990881999999999</v>
      </c>
      <c r="AL9">
        <v>77.853999999999999</v>
      </c>
      <c r="AM9">
        <v>17.443217000000001</v>
      </c>
      <c r="AN9">
        <v>1.1261890000000001</v>
      </c>
      <c r="AO9">
        <v>0</v>
      </c>
      <c r="AP9">
        <v>10.119899999999999</v>
      </c>
      <c r="AQ9">
        <v>41.434280999999999</v>
      </c>
      <c r="AR9">
        <v>33.671999999999997</v>
      </c>
      <c r="AS9">
        <v>35.154834000000001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3453.8942449999995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688.71594700000003</v>
      </c>
      <c r="L10">
        <v>482.44379900000001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22.453313000000001</v>
      </c>
      <c r="S10">
        <v>27.638981000000001</v>
      </c>
      <c r="T10">
        <v>3.0945860000000001</v>
      </c>
      <c r="U10">
        <v>418.77</v>
      </c>
      <c r="V10">
        <v>11.441090000000001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48.849727000000001</v>
      </c>
      <c r="AH10">
        <v>179.96245400000001</v>
      </c>
      <c r="AI10">
        <v>19.071838</v>
      </c>
      <c r="AJ10">
        <v>0</v>
      </c>
      <c r="AK10">
        <v>67.990881999999999</v>
      </c>
      <c r="AL10">
        <v>77.853999999999999</v>
      </c>
      <c r="AM10">
        <v>12.527402</v>
      </c>
      <c r="AN10">
        <v>1.1261890000000001</v>
      </c>
      <c r="AO10">
        <v>0</v>
      </c>
      <c r="AP10">
        <v>10.119899999999999</v>
      </c>
      <c r="AQ10">
        <v>41.434280999999999</v>
      </c>
      <c r="AR10">
        <v>33.671999999999997</v>
      </c>
      <c r="AS10">
        <v>35.154834000000001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3449.2784299999994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688.71594700000003</v>
      </c>
      <c r="L11">
        <v>482.44379900000001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22.453313000000001</v>
      </c>
      <c r="S11">
        <v>27.638981000000001</v>
      </c>
      <c r="T11">
        <v>3.0945860000000001</v>
      </c>
      <c r="U11">
        <v>418.77</v>
      </c>
      <c r="V11">
        <v>11.441090000000001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48.849727000000001</v>
      </c>
      <c r="AH11">
        <v>179.96245400000001</v>
      </c>
      <c r="AI11">
        <v>22.886205</v>
      </c>
      <c r="AJ11">
        <v>0</v>
      </c>
      <c r="AK11">
        <v>67.990881999999999</v>
      </c>
      <c r="AL11">
        <v>77.853999999999999</v>
      </c>
      <c r="AM11">
        <v>12.527402</v>
      </c>
      <c r="AN11">
        <v>1.1261890000000001</v>
      </c>
      <c r="AO11">
        <v>0</v>
      </c>
      <c r="AP11">
        <v>10.119899999999999</v>
      </c>
      <c r="AQ11">
        <v>41.434280999999999</v>
      </c>
      <c r="AR11">
        <v>33.671999999999997</v>
      </c>
      <c r="AS11">
        <v>35.154834000000001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3453.7445069999994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482.44379900000001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22.453313000000001</v>
      </c>
      <c r="S12">
        <v>27.638981000000001</v>
      </c>
      <c r="T12">
        <v>3.0945860000000001</v>
      </c>
      <c r="U12">
        <v>418.77</v>
      </c>
      <c r="V12">
        <v>11.441090000000001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48.849727000000001</v>
      </c>
      <c r="AH12">
        <v>179.96245400000001</v>
      </c>
      <c r="AI12">
        <v>22.886205</v>
      </c>
      <c r="AJ12">
        <v>0</v>
      </c>
      <c r="AK12">
        <v>67.990881999999999</v>
      </c>
      <c r="AL12">
        <v>77.853999999999999</v>
      </c>
      <c r="AM12">
        <v>12.527402</v>
      </c>
      <c r="AN12">
        <v>1.1261890000000001</v>
      </c>
      <c r="AO12">
        <v>0</v>
      </c>
      <c r="AP12">
        <v>3.0743999999999998</v>
      </c>
      <c r="AQ12">
        <v>41.434280999999999</v>
      </c>
      <c r="AR12">
        <v>33.671999999999997</v>
      </c>
      <c r="AS12">
        <v>35.154834000000001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3446.6990069999993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22.453313000000001</v>
      </c>
      <c r="S13">
        <v>27.638981000000001</v>
      </c>
      <c r="T13">
        <v>3.0945860000000001</v>
      </c>
      <c r="U13">
        <v>418.77</v>
      </c>
      <c r="V13">
        <v>11.441090000000001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48.849727000000001</v>
      </c>
      <c r="AH13">
        <v>179.96245400000001</v>
      </c>
      <c r="AI13">
        <v>22.886205</v>
      </c>
      <c r="AJ13">
        <v>0</v>
      </c>
      <c r="AK13">
        <v>67.990881999999999</v>
      </c>
      <c r="AL13">
        <v>77.853999999999999</v>
      </c>
      <c r="AM13">
        <v>12.527402</v>
      </c>
      <c r="AN13">
        <v>1.1261890000000001</v>
      </c>
      <c r="AO13">
        <v>0</v>
      </c>
      <c r="AP13">
        <v>3.0743999999999998</v>
      </c>
      <c r="AQ13">
        <v>41.434280999999999</v>
      </c>
      <c r="AR13">
        <v>33.671999999999997</v>
      </c>
      <c r="AS13">
        <v>35.154834000000001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3446.6990069999993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22.453313000000001</v>
      </c>
      <c r="S14">
        <v>27.638981000000001</v>
      </c>
      <c r="T14">
        <v>3.0945860000000001</v>
      </c>
      <c r="U14">
        <v>418.77</v>
      </c>
      <c r="V14">
        <v>11.441090000000001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48.849727000000001</v>
      </c>
      <c r="AH14">
        <v>179.96245400000001</v>
      </c>
      <c r="AI14">
        <v>22.886205</v>
      </c>
      <c r="AJ14">
        <v>0</v>
      </c>
      <c r="AK14">
        <v>67.990881999999999</v>
      </c>
      <c r="AL14">
        <v>77.853999999999999</v>
      </c>
      <c r="AM14">
        <v>12.527402</v>
      </c>
      <c r="AN14">
        <v>1.1261890000000001</v>
      </c>
      <c r="AO14">
        <v>0</v>
      </c>
      <c r="AP14">
        <v>3.0743999999999998</v>
      </c>
      <c r="AQ14">
        <v>41.434280999999999</v>
      </c>
      <c r="AR14">
        <v>33.671999999999997</v>
      </c>
      <c r="AS14">
        <v>35.154834000000001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3446.6990069999993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22.453313000000001</v>
      </c>
      <c r="S15">
        <v>27.638981000000001</v>
      </c>
      <c r="T15">
        <v>3.0945860000000001</v>
      </c>
      <c r="U15">
        <v>418.77</v>
      </c>
      <c r="V15">
        <v>11.441090000000001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32.333219</v>
      </c>
      <c r="AC15">
        <v>34.831252999999997</v>
      </c>
      <c r="AD15">
        <v>43.536136999999997</v>
      </c>
      <c r="AE15">
        <v>59.175403000000003</v>
      </c>
      <c r="AF15">
        <v>27.667514000000001</v>
      </c>
      <c r="AG15">
        <v>48.849727000000001</v>
      </c>
      <c r="AH15">
        <v>179.96245400000001</v>
      </c>
      <c r="AI15">
        <v>22.886205</v>
      </c>
      <c r="AJ15">
        <v>0</v>
      </c>
      <c r="AK15">
        <v>67.990881999999999</v>
      </c>
      <c r="AL15">
        <v>77.853999999999999</v>
      </c>
      <c r="AM15">
        <v>12.527402</v>
      </c>
      <c r="AN15">
        <v>1.1261890000000001</v>
      </c>
      <c r="AO15">
        <v>0</v>
      </c>
      <c r="AP15">
        <v>3.0743999999999998</v>
      </c>
      <c r="AQ15">
        <v>41.434280999999999</v>
      </c>
      <c r="AR15">
        <v>33.671999999999997</v>
      </c>
      <c r="AS15">
        <v>35.154834000000001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3433.2278119999996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22.453313000000001</v>
      </c>
      <c r="S16">
        <v>27.638981000000001</v>
      </c>
      <c r="T16">
        <v>3.0945860000000001</v>
      </c>
      <c r="U16">
        <v>418.77</v>
      </c>
      <c r="V16">
        <v>11.441090000000001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32.333219</v>
      </c>
      <c r="AC16">
        <v>34.831252999999997</v>
      </c>
      <c r="AD16">
        <v>43.536136999999997</v>
      </c>
      <c r="AE16">
        <v>59.175403000000003</v>
      </c>
      <c r="AF16">
        <v>27.667514000000001</v>
      </c>
      <c r="AG16">
        <v>48.849727000000001</v>
      </c>
      <c r="AH16">
        <v>179.96245400000001</v>
      </c>
      <c r="AI16">
        <v>22.886205</v>
      </c>
      <c r="AJ16">
        <v>0</v>
      </c>
      <c r="AK16">
        <v>67.990881999999999</v>
      </c>
      <c r="AL16">
        <v>77.853999999999999</v>
      </c>
      <c r="AM16">
        <v>12.527402</v>
      </c>
      <c r="AN16">
        <v>1.1261890000000001</v>
      </c>
      <c r="AO16">
        <v>0</v>
      </c>
      <c r="AP16">
        <v>3.0743999999999998</v>
      </c>
      <c r="AQ16">
        <v>41.434280999999999</v>
      </c>
      <c r="AR16">
        <v>33.671999999999997</v>
      </c>
      <c r="AS16">
        <v>35.154834000000001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3433.2278119999996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22.453313000000001</v>
      </c>
      <c r="S17">
        <v>27.638981000000001</v>
      </c>
      <c r="T17">
        <v>3.0945860000000001</v>
      </c>
      <c r="U17">
        <v>418.77</v>
      </c>
      <c r="V17">
        <v>11.441090000000001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32.333219</v>
      </c>
      <c r="AC17">
        <v>34.831252999999997</v>
      </c>
      <c r="AD17">
        <v>43.536136999999997</v>
      </c>
      <c r="AE17">
        <v>59.175403000000003</v>
      </c>
      <c r="AF17">
        <v>27.667514000000001</v>
      </c>
      <c r="AG17">
        <v>48.849727000000001</v>
      </c>
      <c r="AH17">
        <v>179.96245400000001</v>
      </c>
      <c r="AI17">
        <v>22.886205</v>
      </c>
      <c r="AJ17">
        <v>0</v>
      </c>
      <c r="AK17">
        <v>67.990881999999999</v>
      </c>
      <c r="AL17">
        <v>77.853999999999999</v>
      </c>
      <c r="AM17">
        <v>12.527402</v>
      </c>
      <c r="AN17">
        <v>1.1261890000000001</v>
      </c>
      <c r="AO17">
        <v>0</v>
      </c>
      <c r="AP17">
        <v>3.0743999999999998</v>
      </c>
      <c r="AQ17">
        <v>41.434280999999999</v>
      </c>
      <c r="AR17">
        <v>33.671999999999997</v>
      </c>
      <c r="AS17">
        <v>35.154834000000001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3433.2278119999996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22.453313000000001</v>
      </c>
      <c r="S18">
        <v>27.638981000000001</v>
      </c>
      <c r="T18">
        <v>3.0945860000000001</v>
      </c>
      <c r="U18">
        <v>418.77</v>
      </c>
      <c r="V18">
        <v>11.441090000000001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32.333219</v>
      </c>
      <c r="AC18">
        <v>34.831252999999997</v>
      </c>
      <c r="AD18">
        <v>43.536136999999997</v>
      </c>
      <c r="AE18">
        <v>59.175403000000003</v>
      </c>
      <c r="AF18">
        <v>27.667514000000001</v>
      </c>
      <c r="AG18">
        <v>48.849727000000001</v>
      </c>
      <c r="AH18">
        <v>179.96245400000001</v>
      </c>
      <c r="AI18">
        <v>22.886205</v>
      </c>
      <c r="AJ18">
        <v>0</v>
      </c>
      <c r="AK18">
        <v>67.990881999999999</v>
      </c>
      <c r="AL18">
        <v>77.853999999999999</v>
      </c>
      <c r="AM18">
        <v>12.527402</v>
      </c>
      <c r="AN18">
        <v>1.1261890000000001</v>
      </c>
      <c r="AO18">
        <v>0</v>
      </c>
      <c r="AP18">
        <v>3.0743999999999998</v>
      </c>
      <c r="AQ18">
        <v>41.434280999999999</v>
      </c>
      <c r="AR18">
        <v>33.671999999999997</v>
      </c>
      <c r="AS18">
        <v>35.154834000000001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3433.2278119999996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22.453313000000001</v>
      </c>
      <c r="S19">
        <v>27.638981000000001</v>
      </c>
      <c r="T19">
        <v>3.0945860000000001</v>
      </c>
      <c r="U19">
        <v>418.77</v>
      </c>
      <c r="V19">
        <v>11.441090000000001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32.333219</v>
      </c>
      <c r="AC19">
        <v>34.831252999999997</v>
      </c>
      <c r="AD19">
        <v>43.536136999999997</v>
      </c>
      <c r="AE19">
        <v>59.175403000000003</v>
      </c>
      <c r="AF19">
        <v>27.667514000000001</v>
      </c>
      <c r="AG19">
        <v>48.849727000000001</v>
      </c>
      <c r="AH19">
        <v>179.96245400000001</v>
      </c>
      <c r="AI19">
        <v>22.886205</v>
      </c>
      <c r="AJ19">
        <v>0</v>
      </c>
      <c r="AK19">
        <v>67.990881999999999</v>
      </c>
      <c r="AL19">
        <v>77.272999999999996</v>
      </c>
      <c r="AM19">
        <v>12.527402</v>
      </c>
      <c r="AN19">
        <v>1.1261890000000001</v>
      </c>
      <c r="AO19">
        <v>0</v>
      </c>
      <c r="AP19">
        <v>3.0743999999999998</v>
      </c>
      <c r="AQ19">
        <v>41.434280999999999</v>
      </c>
      <c r="AR19">
        <v>33.671999999999997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3432.646812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22.453313000000001</v>
      </c>
      <c r="S20">
        <v>27.638981000000001</v>
      </c>
      <c r="T20">
        <v>3.0945860000000001</v>
      </c>
      <c r="U20">
        <v>418.77</v>
      </c>
      <c r="V20">
        <v>11.441090000000001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32.333219</v>
      </c>
      <c r="AC20">
        <v>34.831252999999997</v>
      </c>
      <c r="AD20">
        <v>32.652102999999997</v>
      </c>
      <c r="AE20">
        <v>59.175403000000003</v>
      </c>
      <c r="AF20">
        <v>27.667514000000001</v>
      </c>
      <c r="AG20">
        <v>48.849727000000001</v>
      </c>
      <c r="AH20">
        <v>179.96245400000001</v>
      </c>
      <c r="AI20">
        <v>22.886205</v>
      </c>
      <c r="AJ20">
        <v>0</v>
      </c>
      <c r="AK20">
        <v>67.990881999999999</v>
      </c>
      <c r="AL20">
        <v>77.272999999999996</v>
      </c>
      <c r="AM20">
        <v>12.527402</v>
      </c>
      <c r="AN20">
        <v>1.1261890000000001</v>
      </c>
      <c r="AO20">
        <v>0</v>
      </c>
      <c r="AP20">
        <v>3.0743999999999998</v>
      </c>
      <c r="AQ20">
        <v>41.434280999999999</v>
      </c>
      <c r="AR20">
        <v>33.671999999999997</v>
      </c>
      <c r="AS20">
        <v>35.154834000000001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3421.7627779999998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22.453313000000001</v>
      </c>
      <c r="S21">
        <v>27.638981000000001</v>
      </c>
      <c r="T21">
        <v>3.0945860000000001</v>
      </c>
      <c r="U21">
        <v>418.77</v>
      </c>
      <c r="V21">
        <v>11.441090000000001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32.333219</v>
      </c>
      <c r="AC21">
        <v>34.831252999999997</v>
      </c>
      <c r="AD21">
        <v>32.652102999999997</v>
      </c>
      <c r="AE21">
        <v>59.175403000000003</v>
      </c>
      <c r="AF21">
        <v>27.667514000000001</v>
      </c>
      <c r="AG21">
        <v>48.849727000000001</v>
      </c>
      <c r="AH21">
        <v>179.96245400000001</v>
      </c>
      <c r="AI21">
        <v>36.617927999999999</v>
      </c>
      <c r="AJ21">
        <v>0</v>
      </c>
      <c r="AK21">
        <v>67.990881999999999</v>
      </c>
      <c r="AL21">
        <v>77.272999999999996</v>
      </c>
      <c r="AM21">
        <v>12.527402</v>
      </c>
      <c r="AN21">
        <v>1.1261890000000001</v>
      </c>
      <c r="AO21">
        <v>0</v>
      </c>
      <c r="AP21">
        <v>3.0743999999999998</v>
      </c>
      <c r="AQ21">
        <v>41.434280999999999</v>
      </c>
      <c r="AR21">
        <v>33.671999999999997</v>
      </c>
      <c r="AS21">
        <v>35.154834000000001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3435.4945010000001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22.453313000000001</v>
      </c>
      <c r="S22">
        <v>27.638981000000001</v>
      </c>
      <c r="T22">
        <v>3.0945860000000001</v>
      </c>
      <c r="U22">
        <v>418.77</v>
      </c>
      <c r="V22">
        <v>11.441090000000001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32.333219</v>
      </c>
      <c r="AC22">
        <v>34.831252999999997</v>
      </c>
      <c r="AD22">
        <v>32.652102999999997</v>
      </c>
      <c r="AE22">
        <v>59.175403000000003</v>
      </c>
      <c r="AF22">
        <v>27.667514000000001</v>
      </c>
      <c r="AG22">
        <v>48.849727000000001</v>
      </c>
      <c r="AH22">
        <v>179.96245400000001</v>
      </c>
      <c r="AI22">
        <v>36.617927999999999</v>
      </c>
      <c r="AJ22">
        <v>0</v>
      </c>
      <c r="AK22">
        <v>67.990881999999999</v>
      </c>
      <c r="AL22">
        <v>77.272999999999996</v>
      </c>
      <c r="AM22">
        <v>12.527402</v>
      </c>
      <c r="AN22">
        <v>1.1261890000000001</v>
      </c>
      <c r="AO22">
        <v>0</v>
      </c>
      <c r="AP22">
        <v>3.0743999999999998</v>
      </c>
      <c r="AQ22">
        <v>41.434280999999999</v>
      </c>
      <c r="AR22">
        <v>33.671999999999997</v>
      </c>
      <c r="AS22">
        <v>35.154834000000001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3435.4945010000001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22.453313000000001</v>
      </c>
      <c r="S23">
        <v>27.638981000000001</v>
      </c>
      <c r="T23">
        <v>3.0945860000000001</v>
      </c>
      <c r="U23">
        <v>418.77</v>
      </c>
      <c r="V23">
        <v>11.441090000000001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32.333219</v>
      </c>
      <c r="AC23">
        <v>34.831252999999997</v>
      </c>
      <c r="AD23">
        <v>32.652102999999997</v>
      </c>
      <c r="AE23">
        <v>59.175403000000003</v>
      </c>
      <c r="AF23">
        <v>20.750636</v>
      </c>
      <c r="AG23">
        <v>48.849727000000001</v>
      </c>
      <c r="AH23">
        <v>179.96245400000001</v>
      </c>
      <c r="AI23">
        <v>36.617927999999999</v>
      </c>
      <c r="AJ23">
        <v>0</v>
      </c>
      <c r="AK23">
        <v>67.990881999999999</v>
      </c>
      <c r="AL23">
        <v>77.272999999999996</v>
      </c>
      <c r="AM23">
        <v>12.527402</v>
      </c>
      <c r="AN23">
        <v>1.1261890000000001</v>
      </c>
      <c r="AO23">
        <v>0</v>
      </c>
      <c r="AP23">
        <v>3.0743999999999998</v>
      </c>
      <c r="AQ23">
        <v>31.075710999999998</v>
      </c>
      <c r="AR23">
        <v>33.671999999999997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3418.2190530000003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22.453313000000001</v>
      </c>
      <c r="S24">
        <v>27.638981000000001</v>
      </c>
      <c r="T24">
        <v>3.0945860000000001</v>
      </c>
      <c r="U24">
        <v>418.77</v>
      </c>
      <c r="V24">
        <v>11.441090000000001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32.333219</v>
      </c>
      <c r="AC24">
        <v>34.831252999999997</v>
      </c>
      <c r="AD24">
        <v>32.652102999999997</v>
      </c>
      <c r="AE24">
        <v>59.175403000000003</v>
      </c>
      <c r="AF24">
        <v>20.750636</v>
      </c>
      <c r="AG24">
        <v>48.849727000000001</v>
      </c>
      <c r="AH24">
        <v>179.96245400000001</v>
      </c>
      <c r="AI24">
        <v>36.617927999999999</v>
      </c>
      <c r="AJ24">
        <v>0</v>
      </c>
      <c r="AK24">
        <v>67.990881999999999</v>
      </c>
      <c r="AL24">
        <v>77.272999999999996</v>
      </c>
      <c r="AM24">
        <v>12.527402</v>
      </c>
      <c r="AN24">
        <v>1.1261890000000001</v>
      </c>
      <c r="AO24">
        <v>0</v>
      </c>
      <c r="AP24">
        <v>3.0743999999999998</v>
      </c>
      <c r="AQ24">
        <v>16.733074999999999</v>
      </c>
      <c r="AR24">
        <v>33.671999999999997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3403.8764170000004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22.453313000000001</v>
      </c>
      <c r="S25">
        <v>27.638981000000001</v>
      </c>
      <c r="T25">
        <v>3.0945860000000001</v>
      </c>
      <c r="U25">
        <v>418.77</v>
      </c>
      <c r="V25">
        <v>11.441090000000001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32.333219</v>
      </c>
      <c r="AC25">
        <v>34.831252999999997</v>
      </c>
      <c r="AD25">
        <v>32.652102999999997</v>
      </c>
      <c r="AE25">
        <v>59.175403000000003</v>
      </c>
      <c r="AF25">
        <v>20.750636</v>
      </c>
      <c r="AG25">
        <v>48.849727000000001</v>
      </c>
      <c r="AH25">
        <v>179.96245400000001</v>
      </c>
      <c r="AI25">
        <v>22.886205</v>
      </c>
      <c r="AJ25">
        <v>0</v>
      </c>
      <c r="AK25">
        <v>67.990881999999999</v>
      </c>
      <c r="AL25">
        <v>76.691999999999993</v>
      </c>
      <c r="AM25">
        <v>12.527402</v>
      </c>
      <c r="AN25">
        <v>1.1261890000000001</v>
      </c>
      <c r="AO25">
        <v>0</v>
      </c>
      <c r="AP25">
        <v>3.0743999999999998</v>
      </c>
      <c r="AQ25">
        <v>0</v>
      </c>
      <c r="AR25">
        <v>33.671999999999997</v>
      </c>
      <c r="AS25">
        <v>35.154834000000001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3372.8306189999998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22.453313000000001</v>
      </c>
      <c r="S26">
        <v>27.638981000000001</v>
      </c>
      <c r="T26">
        <v>3.0945860000000001</v>
      </c>
      <c r="U26">
        <v>418.77</v>
      </c>
      <c r="V26">
        <v>11.441090000000001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32.333219</v>
      </c>
      <c r="AC26">
        <v>34.831252999999997</v>
      </c>
      <c r="AD26">
        <v>32.652102999999997</v>
      </c>
      <c r="AE26">
        <v>59.175403000000003</v>
      </c>
      <c r="AF26">
        <v>20.750636</v>
      </c>
      <c r="AG26">
        <v>48.849727000000001</v>
      </c>
      <c r="AH26">
        <v>179.96245400000001</v>
      </c>
      <c r="AI26">
        <v>22.886205</v>
      </c>
      <c r="AJ26">
        <v>0</v>
      </c>
      <c r="AK26">
        <v>67.990881999999999</v>
      </c>
      <c r="AL26">
        <v>76.691999999999993</v>
      </c>
      <c r="AM26">
        <v>12.527402</v>
      </c>
      <c r="AN26">
        <v>1.1261890000000001</v>
      </c>
      <c r="AO26">
        <v>0</v>
      </c>
      <c r="AP26">
        <v>3.0743999999999998</v>
      </c>
      <c r="AQ26">
        <v>0</v>
      </c>
      <c r="AR26">
        <v>33.671999999999997</v>
      </c>
      <c r="AS26">
        <v>35.154834000000001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3372.8306189999998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22.453313000000001</v>
      </c>
      <c r="S27">
        <v>27.638981000000001</v>
      </c>
      <c r="T27">
        <v>3.0945860000000001</v>
      </c>
      <c r="U27">
        <v>418.77</v>
      </c>
      <c r="V27">
        <v>11.441090000000001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32.333219</v>
      </c>
      <c r="AC27">
        <v>34.831252999999997</v>
      </c>
      <c r="AD27">
        <v>32.652102999999997</v>
      </c>
      <c r="AE27">
        <v>59.175403000000003</v>
      </c>
      <c r="AF27">
        <v>20.750636</v>
      </c>
      <c r="AG27">
        <v>48.849727000000001</v>
      </c>
      <c r="AH27">
        <v>179.96245400000001</v>
      </c>
      <c r="AI27">
        <v>22.886205</v>
      </c>
      <c r="AJ27">
        <v>0</v>
      </c>
      <c r="AK27">
        <v>67.990881999999999</v>
      </c>
      <c r="AL27">
        <v>76.691999999999993</v>
      </c>
      <c r="AM27">
        <v>12.527402</v>
      </c>
      <c r="AN27">
        <v>1.1261890000000001</v>
      </c>
      <c r="AO27">
        <v>0</v>
      </c>
      <c r="AP27">
        <v>3.0743999999999998</v>
      </c>
      <c r="AQ27">
        <v>0</v>
      </c>
      <c r="AR27">
        <v>33.671999999999997</v>
      </c>
      <c r="AS27">
        <v>35.154834000000001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3370.8210619999995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22.453313000000001</v>
      </c>
      <c r="S28">
        <v>27.638981000000001</v>
      </c>
      <c r="T28">
        <v>3.0945860000000001</v>
      </c>
      <c r="U28">
        <v>418.77</v>
      </c>
      <c r="V28">
        <v>11.441090000000001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32.333219</v>
      </c>
      <c r="AC28">
        <v>34.831252999999997</v>
      </c>
      <c r="AD28">
        <v>32.652102999999997</v>
      </c>
      <c r="AE28">
        <v>59.175403000000003</v>
      </c>
      <c r="AF28">
        <v>20.750636</v>
      </c>
      <c r="AG28">
        <v>48.849727000000001</v>
      </c>
      <c r="AH28">
        <v>179.96245400000001</v>
      </c>
      <c r="AI28">
        <v>22.886205</v>
      </c>
      <c r="AJ28">
        <v>0</v>
      </c>
      <c r="AK28">
        <v>67.990881999999999</v>
      </c>
      <c r="AL28">
        <v>76.691999999999993</v>
      </c>
      <c r="AM28">
        <v>12.527402</v>
      </c>
      <c r="AN28">
        <v>1.1261890000000001</v>
      </c>
      <c r="AO28">
        <v>0</v>
      </c>
      <c r="AP28">
        <v>3.0743999999999998</v>
      </c>
      <c r="AQ28">
        <v>0</v>
      </c>
      <c r="AR28">
        <v>33.671999999999997</v>
      </c>
      <c r="AS28">
        <v>35.154834000000001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3370.8210619999995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418.77</v>
      </c>
      <c r="V29">
        <v>11.441090000000001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32.333219</v>
      </c>
      <c r="AC29">
        <v>34.831252999999997</v>
      </c>
      <c r="AD29">
        <v>32.652102999999997</v>
      </c>
      <c r="AE29">
        <v>59.175403000000003</v>
      </c>
      <c r="AF29">
        <v>20.750636</v>
      </c>
      <c r="AG29">
        <v>48.849727000000001</v>
      </c>
      <c r="AH29">
        <v>179.96245400000001</v>
      </c>
      <c r="AI29">
        <v>39.193389000000003</v>
      </c>
      <c r="AJ29">
        <v>0</v>
      </c>
      <c r="AK29">
        <v>67.990881999999999</v>
      </c>
      <c r="AL29">
        <v>76.691999999999993</v>
      </c>
      <c r="AM29">
        <v>12.527402</v>
      </c>
      <c r="AN29">
        <v>1.1261890000000001</v>
      </c>
      <c r="AO29">
        <v>0</v>
      </c>
      <c r="AP29">
        <v>3.0743999999999998</v>
      </c>
      <c r="AQ29">
        <v>0</v>
      </c>
      <c r="AR29">
        <v>33.671999999999997</v>
      </c>
      <c r="AS29">
        <v>35.154834000000001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3387.1282459999998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418.77</v>
      </c>
      <c r="V30">
        <v>11.441090000000001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32.333219</v>
      </c>
      <c r="AC30">
        <v>34.831252999999997</v>
      </c>
      <c r="AD30">
        <v>32.652102999999997</v>
      </c>
      <c r="AE30">
        <v>59.175403000000003</v>
      </c>
      <c r="AF30">
        <v>20.750636</v>
      </c>
      <c r="AG30">
        <v>48.849727000000001</v>
      </c>
      <c r="AH30">
        <v>179.96245400000001</v>
      </c>
      <c r="AI30">
        <v>39.193389000000003</v>
      </c>
      <c r="AJ30">
        <v>0</v>
      </c>
      <c r="AK30">
        <v>67.990881999999999</v>
      </c>
      <c r="AL30">
        <v>76.691999999999993</v>
      </c>
      <c r="AM30">
        <v>12.527402</v>
      </c>
      <c r="AN30">
        <v>1.1261890000000001</v>
      </c>
      <c r="AO30">
        <v>0</v>
      </c>
      <c r="AP30">
        <v>3.0743999999999998</v>
      </c>
      <c r="AQ30">
        <v>0</v>
      </c>
      <c r="AR30">
        <v>33.671999999999997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3387.1282459999998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418.77</v>
      </c>
      <c r="V31">
        <v>11.441090000000001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32.333219</v>
      </c>
      <c r="AC31">
        <v>34.831252999999997</v>
      </c>
      <c r="AD31">
        <v>32.652102999999997</v>
      </c>
      <c r="AE31">
        <v>59.175403000000003</v>
      </c>
      <c r="AF31">
        <v>20.750636</v>
      </c>
      <c r="AG31">
        <v>48.849727000000001</v>
      </c>
      <c r="AH31">
        <v>179.96245400000001</v>
      </c>
      <c r="AI31">
        <v>39.193389000000003</v>
      </c>
      <c r="AJ31">
        <v>0</v>
      </c>
      <c r="AK31">
        <v>67.990881999999999</v>
      </c>
      <c r="AL31">
        <v>76.691999999999993</v>
      </c>
      <c r="AM31">
        <v>12.527402</v>
      </c>
      <c r="AN31">
        <v>1.1261890000000001</v>
      </c>
      <c r="AO31">
        <v>0</v>
      </c>
      <c r="AP31">
        <v>3.0743999999999998</v>
      </c>
      <c r="AQ31">
        <v>0</v>
      </c>
      <c r="AR31">
        <v>33.671999999999997</v>
      </c>
      <c r="AS31">
        <v>35.154834000000001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3385.7703999999999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418.77</v>
      </c>
      <c r="V32">
        <v>11.441090000000001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32.333219</v>
      </c>
      <c r="AC32">
        <v>34.831252999999997</v>
      </c>
      <c r="AD32">
        <v>32.652102999999997</v>
      </c>
      <c r="AE32">
        <v>59.175403000000003</v>
      </c>
      <c r="AF32">
        <v>20.750636</v>
      </c>
      <c r="AG32">
        <v>48.849727000000001</v>
      </c>
      <c r="AH32">
        <v>179.96245400000001</v>
      </c>
      <c r="AI32">
        <v>39.193389000000003</v>
      </c>
      <c r="AJ32">
        <v>0</v>
      </c>
      <c r="AK32">
        <v>67.990881999999999</v>
      </c>
      <c r="AL32">
        <v>76.691999999999993</v>
      </c>
      <c r="AM32">
        <v>12.527402</v>
      </c>
      <c r="AN32">
        <v>1.1261890000000001</v>
      </c>
      <c r="AO32">
        <v>0</v>
      </c>
      <c r="AP32">
        <v>3.0743999999999998</v>
      </c>
      <c r="AQ32">
        <v>0</v>
      </c>
      <c r="AR32">
        <v>33.671999999999997</v>
      </c>
      <c r="AS32">
        <v>35.154834000000001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3385.7703999999999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418.77</v>
      </c>
      <c r="V33">
        <v>11.441090000000001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32.333219</v>
      </c>
      <c r="AC33">
        <v>34.831252999999997</v>
      </c>
      <c r="AD33">
        <v>32.652102999999997</v>
      </c>
      <c r="AE33">
        <v>59.175403000000003</v>
      </c>
      <c r="AF33">
        <v>20.750636</v>
      </c>
      <c r="AG33">
        <v>48.849727000000001</v>
      </c>
      <c r="AH33">
        <v>179.96245400000001</v>
      </c>
      <c r="AI33">
        <v>39.193389000000003</v>
      </c>
      <c r="AJ33">
        <v>0</v>
      </c>
      <c r="AK33">
        <v>67.990881999999999</v>
      </c>
      <c r="AL33">
        <v>76.691999999999993</v>
      </c>
      <c r="AM33">
        <v>12.527402</v>
      </c>
      <c r="AN33">
        <v>1.1261890000000001</v>
      </c>
      <c r="AO33">
        <v>0</v>
      </c>
      <c r="AP33">
        <v>1.7934000000000001</v>
      </c>
      <c r="AQ33">
        <v>0</v>
      </c>
      <c r="AR33">
        <v>33.671999999999997</v>
      </c>
      <c r="AS33">
        <v>35.154834000000001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3384.4893999999999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418.77</v>
      </c>
      <c r="V34">
        <v>11.441090000000001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32.333219</v>
      </c>
      <c r="AC34">
        <v>34.831252999999997</v>
      </c>
      <c r="AD34">
        <v>32.652102999999997</v>
      </c>
      <c r="AE34">
        <v>59.175403000000003</v>
      </c>
      <c r="AF34">
        <v>20.750636</v>
      </c>
      <c r="AG34">
        <v>48.849727000000001</v>
      </c>
      <c r="AH34">
        <v>179.96245400000001</v>
      </c>
      <c r="AI34">
        <v>39.193389000000003</v>
      </c>
      <c r="AJ34">
        <v>0</v>
      </c>
      <c r="AK34">
        <v>67.990881999999999</v>
      </c>
      <c r="AL34">
        <v>76.691999999999993</v>
      </c>
      <c r="AM34">
        <v>11.100229000000001</v>
      </c>
      <c r="AN34">
        <v>1.1261890000000001</v>
      </c>
      <c r="AO34">
        <v>0</v>
      </c>
      <c r="AP34">
        <v>1.7934000000000001</v>
      </c>
      <c r="AQ34">
        <v>0</v>
      </c>
      <c r="AR34">
        <v>33.671999999999997</v>
      </c>
      <c r="AS34">
        <v>35.154834000000001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3383.0622269999999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418.77</v>
      </c>
      <c r="V35">
        <v>11.441090000000001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32.333219</v>
      </c>
      <c r="AC35">
        <v>34.831252999999997</v>
      </c>
      <c r="AD35">
        <v>32.652102999999997</v>
      </c>
      <c r="AE35">
        <v>59.175403000000003</v>
      </c>
      <c r="AF35">
        <v>20.750636</v>
      </c>
      <c r="AG35">
        <v>48.849727000000001</v>
      </c>
      <c r="AH35">
        <v>179.96245400000001</v>
      </c>
      <c r="AI35">
        <v>18.308964</v>
      </c>
      <c r="AJ35">
        <v>0</v>
      </c>
      <c r="AK35">
        <v>67.990881999999999</v>
      </c>
      <c r="AL35">
        <v>76.691999999999993</v>
      </c>
      <c r="AM35">
        <v>6.1844130000000002</v>
      </c>
      <c r="AN35">
        <v>1.1261890000000001</v>
      </c>
      <c r="AO35">
        <v>0</v>
      </c>
      <c r="AP35">
        <v>1.7934000000000001</v>
      </c>
      <c r="AQ35">
        <v>0</v>
      </c>
      <c r="AR35">
        <v>33.671999999999997</v>
      </c>
      <c r="AS35">
        <v>35.154834000000001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3356.6102759999994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418.77</v>
      </c>
      <c r="V36">
        <v>11.441090000000001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32.333219</v>
      </c>
      <c r="AC36">
        <v>34.831252999999997</v>
      </c>
      <c r="AD36">
        <v>32.652102999999997</v>
      </c>
      <c r="AE36">
        <v>59.175403000000003</v>
      </c>
      <c r="AF36">
        <v>20.750636</v>
      </c>
      <c r="AG36">
        <v>48.849727000000001</v>
      </c>
      <c r="AH36">
        <v>179.96245400000001</v>
      </c>
      <c r="AI36">
        <v>18.308964</v>
      </c>
      <c r="AJ36">
        <v>0</v>
      </c>
      <c r="AK36">
        <v>67.990881999999999</v>
      </c>
      <c r="AL36">
        <v>76.691999999999993</v>
      </c>
      <c r="AM36">
        <v>6.1844130000000002</v>
      </c>
      <c r="AN36">
        <v>1.1261890000000001</v>
      </c>
      <c r="AO36">
        <v>0</v>
      </c>
      <c r="AP36">
        <v>1.7934000000000001</v>
      </c>
      <c r="AQ36">
        <v>0</v>
      </c>
      <c r="AR36">
        <v>33.671999999999997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3356.6102759999994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418.77</v>
      </c>
      <c r="V37">
        <v>11.441090000000001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32.333219</v>
      </c>
      <c r="AC37">
        <v>34.831252999999997</v>
      </c>
      <c r="AD37">
        <v>32.652102999999997</v>
      </c>
      <c r="AE37">
        <v>59.175403000000003</v>
      </c>
      <c r="AF37">
        <v>20.750636</v>
      </c>
      <c r="AG37">
        <v>48.849727000000001</v>
      </c>
      <c r="AH37">
        <v>179.96245400000001</v>
      </c>
      <c r="AI37">
        <v>18.308964</v>
      </c>
      <c r="AJ37">
        <v>0</v>
      </c>
      <c r="AK37">
        <v>67.990881999999999</v>
      </c>
      <c r="AL37">
        <v>76.691999999999993</v>
      </c>
      <c r="AM37">
        <v>0</v>
      </c>
      <c r="AN37">
        <v>1.1261890000000001</v>
      </c>
      <c r="AO37">
        <v>0</v>
      </c>
      <c r="AP37">
        <v>10.119899999999999</v>
      </c>
      <c r="AQ37">
        <v>0</v>
      </c>
      <c r="AR37">
        <v>33.671999999999997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3358.7523629999996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418.77</v>
      </c>
      <c r="V38">
        <v>11.441090000000001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32.333219</v>
      </c>
      <c r="AC38">
        <v>34.831252999999997</v>
      </c>
      <c r="AD38">
        <v>32.652102999999997</v>
      </c>
      <c r="AE38">
        <v>59.175403000000003</v>
      </c>
      <c r="AF38">
        <v>9.7989119999999996</v>
      </c>
      <c r="AG38">
        <v>48.849727000000001</v>
      </c>
      <c r="AH38">
        <v>179.96245400000001</v>
      </c>
      <c r="AI38">
        <v>18.308964</v>
      </c>
      <c r="AJ38">
        <v>0</v>
      </c>
      <c r="AK38">
        <v>67.990881999999999</v>
      </c>
      <c r="AL38">
        <v>76.691999999999993</v>
      </c>
      <c r="AM38">
        <v>0</v>
      </c>
      <c r="AN38">
        <v>1.1261890000000001</v>
      </c>
      <c r="AO38">
        <v>0</v>
      </c>
      <c r="AP38">
        <v>10.119899999999999</v>
      </c>
      <c r="AQ38">
        <v>0</v>
      </c>
      <c r="AR38">
        <v>38.64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3352.7686389999994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418.77</v>
      </c>
      <c r="V39">
        <v>11.441090000000001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32.333219</v>
      </c>
      <c r="AC39">
        <v>34.831252999999997</v>
      </c>
      <c r="AD39">
        <v>32.652102999999997</v>
      </c>
      <c r="AE39">
        <v>59.175403000000003</v>
      </c>
      <c r="AF39">
        <v>9.7989119999999996</v>
      </c>
      <c r="AG39">
        <v>48.849727000000001</v>
      </c>
      <c r="AH39">
        <v>179.96245400000001</v>
      </c>
      <c r="AI39">
        <v>18.308964</v>
      </c>
      <c r="AJ39">
        <v>0</v>
      </c>
      <c r="AK39">
        <v>67.990881999999999</v>
      </c>
      <c r="AL39">
        <v>76.691999999999993</v>
      </c>
      <c r="AM39">
        <v>0</v>
      </c>
      <c r="AN39">
        <v>1.1261890000000001</v>
      </c>
      <c r="AO39">
        <v>0</v>
      </c>
      <c r="AP39">
        <v>10.119899999999999</v>
      </c>
      <c r="AQ39">
        <v>0</v>
      </c>
      <c r="AR39">
        <v>38.64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3350.0732249999996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418.77</v>
      </c>
      <c r="V40">
        <v>11.441090000000001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32.333219</v>
      </c>
      <c r="AC40">
        <v>34.831252999999997</v>
      </c>
      <c r="AD40">
        <v>32.652102999999997</v>
      </c>
      <c r="AE40">
        <v>59.175403000000003</v>
      </c>
      <c r="AF40">
        <v>9.7989119999999996</v>
      </c>
      <c r="AG40">
        <v>48.849727000000001</v>
      </c>
      <c r="AH40">
        <v>179.96245400000001</v>
      </c>
      <c r="AI40">
        <v>18.308964</v>
      </c>
      <c r="AJ40">
        <v>0</v>
      </c>
      <c r="AK40">
        <v>67.990881999999999</v>
      </c>
      <c r="AL40">
        <v>76.691999999999993</v>
      </c>
      <c r="AM40">
        <v>0</v>
      </c>
      <c r="AN40">
        <v>1.1261890000000001</v>
      </c>
      <c r="AO40">
        <v>0</v>
      </c>
      <c r="AP40">
        <v>1.1529</v>
      </c>
      <c r="AQ40">
        <v>0</v>
      </c>
      <c r="AR40">
        <v>38.64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3341.1062249999995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418.77</v>
      </c>
      <c r="V41">
        <v>11.441090000000001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32.333219</v>
      </c>
      <c r="AC41">
        <v>34.831252999999997</v>
      </c>
      <c r="AD41">
        <v>32.652102999999997</v>
      </c>
      <c r="AE41">
        <v>59.175403000000003</v>
      </c>
      <c r="AF41">
        <v>9.7989119999999996</v>
      </c>
      <c r="AG41">
        <v>48.849727000000001</v>
      </c>
      <c r="AH41">
        <v>179.96245400000001</v>
      </c>
      <c r="AI41">
        <v>18.308964</v>
      </c>
      <c r="AJ41">
        <v>0</v>
      </c>
      <c r="AK41">
        <v>67.990881999999999</v>
      </c>
      <c r="AL41">
        <v>77.272999999999996</v>
      </c>
      <c r="AM41">
        <v>0</v>
      </c>
      <c r="AN41">
        <v>1.1261890000000001</v>
      </c>
      <c r="AO41">
        <v>0</v>
      </c>
      <c r="AP41">
        <v>1.1529</v>
      </c>
      <c r="AQ41">
        <v>0</v>
      </c>
      <c r="AR41">
        <v>33.671999999999997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3336.7192249999998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418.77</v>
      </c>
      <c r="V42">
        <v>11.441090000000001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32.333219</v>
      </c>
      <c r="AC42">
        <v>34.831252999999997</v>
      </c>
      <c r="AD42">
        <v>32.652102999999997</v>
      </c>
      <c r="AE42">
        <v>59.175403000000003</v>
      </c>
      <c r="AF42">
        <v>9.7989119999999996</v>
      </c>
      <c r="AG42">
        <v>48.849727000000001</v>
      </c>
      <c r="AH42">
        <v>179.96245400000001</v>
      </c>
      <c r="AI42">
        <v>4.2720909999999996</v>
      </c>
      <c r="AJ42">
        <v>0</v>
      </c>
      <c r="AK42">
        <v>67.990881999999999</v>
      </c>
      <c r="AL42">
        <v>77.272999999999996</v>
      </c>
      <c r="AM42">
        <v>0</v>
      </c>
      <c r="AN42">
        <v>1.1261890000000001</v>
      </c>
      <c r="AO42">
        <v>0</v>
      </c>
      <c r="AP42">
        <v>1.1529</v>
      </c>
      <c r="AQ42">
        <v>0</v>
      </c>
      <c r="AR42">
        <v>33.671999999999997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3322.6823519999998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418.77</v>
      </c>
      <c r="V43">
        <v>11.441090000000001</v>
      </c>
      <c r="W43">
        <v>44.311</v>
      </c>
      <c r="X43">
        <v>148.30237500000001</v>
      </c>
      <c r="Y43">
        <v>0</v>
      </c>
      <c r="Z43">
        <v>13.041600000000001</v>
      </c>
      <c r="AA43">
        <v>28.09872</v>
      </c>
      <c r="AB43">
        <v>32.333219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48.849727000000001</v>
      </c>
      <c r="AH43">
        <v>179.96245400000001</v>
      </c>
      <c r="AI43">
        <v>4.2720909999999996</v>
      </c>
      <c r="AJ43">
        <v>0</v>
      </c>
      <c r="AK43">
        <v>67.990881999999999</v>
      </c>
      <c r="AL43">
        <v>77.272999999999996</v>
      </c>
      <c r="AM43">
        <v>0</v>
      </c>
      <c r="AN43">
        <v>1.1261890000000001</v>
      </c>
      <c r="AO43">
        <v>0</v>
      </c>
      <c r="AP43">
        <v>1.1529</v>
      </c>
      <c r="AQ43">
        <v>0</v>
      </c>
      <c r="AR43">
        <v>38.64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6.3237290000000002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3300.8510059999999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418.77</v>
      </c>
      <c r="V44">
        <v>11.441090000000001</v>
      </c>
      <c r="W44">
        <v>44.311</v>
      </c>
      <c r="X44">
        <v>148.30237500000001</v>
      </c>
      <c r="Y44">
        <v>0</v>
      </c>
      <c r="Z44">
        <v>13.041600000000001</v>
      </c>
      <c r="AA44">
        <v>28.09872</v>
      </c>
      <c r="AB44">
        <v>32.333219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48.849727000000001</v>
      </c>
      <c r="AH44">
        <v>179.96245400000001</v>
      </c>
      <c r="AI44">
        <v>4.2720909999999996</v>
      </c>
      <c r="AJ44">
        <v>0</v>
      </c>
      <c r="AK44">
        <v>67.990881999999999</v>
      </c>
      <c r="AL44">
        <v>77.272999999999996</v>
      </c>
      <c r="AM44">
        <v>0</v>
      </c>
      <c r="AN44">
        <v>1.1261890000000001</v>
      </c>
      <c r="AO44">
        <v>0</v>
      </c>
      <c r="AP44">
        <v>1.1529</v>
      </c>
      <c r="AQ44">
        <v>0</v>
      </c>
      <c r="AR44">
        <v>38.64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4.6374019999999998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3299.1646789999995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418.77</v>
      </c>
      <c r="V45">
        <v>11.441090000000001</v>
      </c>
      <c r="W45">
        <v>44.311</v>
      </c>
      <c r="X45">
        <v>148.30237500000001</v>
      </c>
      <c r="Y45">
        <v>0</v>
      </c>
      <c r="Z45">
        <v>13.041600000000001</v>
      </c>
      <c r="AA45">
        <v>28.09872</v>
      </c>
      <c r="AB45">
        <v>32.333219</v>
      </c>
      <c r="AC45">
        <v>34.831252999999997</v>
      </c>
      <c r="AD45">
        <v>32.576563</v>
      </c>
      <c r="AE45">
        <v>59.175403000000003</v>
      </c>
      <c r="AF45">
        <v>0</v>
      </c>
      <c r="AG45">
        <v>48.849727000000001</v>
      </c>
      <c r="AH45">
        <v>179.96245400000001</v>
      </c>
      <c r="AI45">
        <v>4.2720909999999996</v>
      </c>
      <c r="AJ45">
        <v>0</v>
      </c>
      <c r="AK45">
        <v>67.990881999999999</v>
      </c>
      <c r="AL45">
        <v>77.272999999999996</v>
      </c>
      <c r="AM45">
        <v>0</v>
      </c>
      <c r="AN45">
        <v>1.1261890000000001</v>
      </c>
      <c r="AO45">
        <v>0</v>
      </c>
      <c r="AP45">
        <v>1.1529</v>
      </c>
      <c r="AQ45">
        <v>0</v>
      </c>
      <c r="AR45">
        <v>38.64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4.3563470000000004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3298.8080839999998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418.77</v>
      </c>
      <c r="V46">
        <v>11.441090000000001</v>
      </c>
      <c r="W46">
        <v>44.311</v>
      </c>
      <c r="X46">
        <v>148.30237500000001</v>
      </c>
      <c r="Y46">
        <v>0</v>
      </c>
      <c r="Z46">
        <v>13.041600000000001</v>
      </c>
      <c r="AA46">
        <v>28.09872</v>
      </c>
      <c r="AB46">
        <v>32.333219</v>
      </c>
      <c r="AC46">
        <v>34.831252999999997</v>
      </c>
      <c r="AD46">
        <v>31.47494</v>
      </c>
      <c r="AE46">
        <v>59.175403000000003</v>
      </c>
      <c r="AF46">
        <v>0</v>
      </c>
      <c r="AG46">
        <v>48.849727000000001</v>
      </c>
      <c r="AH46">
        <v>179.96245400000001</v>
      </c>
      <c r="AI46">
        <v>4.2720909999999996</v>
      </c>
      <c r="AJ46">
        <v>0</v>
      </c>
      <c r="AK46">
        <v>67.990881999999999</v>
      </c>
      <c r="AL46">
        <v>77.272999999999996</v>
      </c>
      <c r="AM46">
        <v>0</v>
      </c>
      <c r="AN46">
        <v>1.1261890000000001</v>
      </c>
      <c r="AO46">
        <v>0</v>
      </c>
      <c r="AP46">
        <v>1.1529</v>
      </c>
      <c r="AQ46">
        <v>0</v>
      </c>
      <c r="AR46">
        <v>33.671999999999997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2.3187009999999999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3290.7008150000001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418.77</v>
      </c>
      <c r="V47">
        <v>11.441090000000001</v>
      </c>
      <c r="W47">
        <v>44.311</v>
      </c>
      <c r="X47">
        <v>148.30237500000001</v>
      </c>
      <c r="Y47">
        <v>0</v>
      </c>
      <c r="Z47">
        <v>13.041600000000001</v>
      </c>
      <c r="AA47">
        <v>28.09872</v>
      </c>
      <c r="AB47">
        <v>32.333219</v>
      </c>
      <c r="AC47">
        <v>34.831252999999997</v>
      </c>
      <c r="AD47">
        <v>32.576563</v>
      </c>
      <c r="AE47">
        <v>59.175403000000003</v>
      </c>
      <c r="AF47">
        <v>0</v>
      </c>
      <c r="AG47">
        <v>48.849727000000001</v>
      </c>
      <c r="AH47">
        <v>179.96245400000001</v>
      </c>
      <c r="AI47">
        <v>4.2720909999999996</v>
      </c>
      <c r="AJ47">
        <v>0</v>
      </c>
      <c r="AK47">
        <v>67.990881999999999</v>
      </c>
      <c r="AL47">
        <v>51.128</v>
      </c>
      <c r="AM47">
        <v>0</v>
      </c>
      <c r="AN47">
        <v>1.1261890000000001</v>
      </c>
      <c r="AO47">
        <v>0</v>
      </c>
      <c r="AP47">
        <v>1.1529</v>
      </c>
      <c r="AQ47">
        <v>0</v>
      </c>
      <c r="AR47">
        <v>33.671999999999997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2.3187009999999999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3264.2995919999998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418.77</v>
      </c>
      <c r="V48">
        <v>11.441090000000001</v>
      </c>
      <c r="W48">
        <v>44.311</v>
      </c>
      <c r="X48">
        <v>148.30237500000001</v>
      </c>
      <c r="Y48">
        <v>0</v>
      </c>
      <c r="Z48">
        <v>13.041600000000001</v>
      </c>
      <c r="AA48">
        <v>28.09872</v>
      </c>
      <c r="AB48">
        <v>32.333219</v>
      </c>
      <c r="AC48">
        <v>34.831252999999997</v>
      </c>
      <c r="AD48">
        <v>32.576563</v>
      </c>
      <c r="AE48">
        <v>59.175403000000003</v>
      </c>
      <c r="AF48">
        <v>0</v>
      </c>
      <c r="AG48">
        <v>48.849727000000001</v>
      </c>
      <c r="AH48">
        <v>179.96245400000001</v>
      </c>
      <c r="AI48">
        <v>4.2720909999999996</v>
      </c>
      <c r="AJ48">
        <v>0</v>
      </c>
      <c r="AK48">
        <v>67.990881999999999</v>
      </c>
      <c r="AL48">
        <v>51.128</v>
      </c>
      <c r="AM48">
        <v>0</v>
      </c>
      <c r="AN48">
        <v>1.1261890000000001</v>
      </c>
      <c r="AO48">
        <v>0</v>
      </c>
      <c r="AP48">
        <v>1.1529</v>
      </c>
      <c r="AQ48">
        <v>0</v>
      </c>
      <c r="AR48">
        <v>33.671999999999997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2.3187009999999999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3264.2995919999998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418.77</v>
      </c>
      <c r="V49">
        <v>11.441090000000001</v>
      </c>
      <c r="W49">
        <v>44.311</v>
      </c>
      <c r="X49">
        <v>148.30237500000001</v>
      </c>
      <c r="Y49">
        <v>0</v>
      </c>
      <c r="Z49">
        <v>13.041600000000001</v>
      </c>
      <c r="AA49">
        <v>28.09872</v>
      </c>
      <c r="AB49">
        <v>32.333219</v>
      </c>
      <c r="AC49">
        <v>34.831252999999997</v>
      </c>
      <c r="AD49">
        <v>32.576563</v>
      </c>
      <c r="AE49">
        <v>59.175403000000003</v>
      </c>
      <c r="AF49">
        <v>0</v>
      </c>
      <c r="AG49">
        <v>48.849727000000001</v>
      </c>
      <c r="AH49">
        <v>179.96245400000001</v>
      </c>
      <c r="AI49">
        <v>4.2720909999999996</v>
      </c>
      <c r="AJ49">
        <v>0</v>
      </c>
      <c r="AK49">
        <v>67.990881999999999</v>
      </c>
      <c r="AL49">
        <v>51.128</v>
      </c>
      <c r="AM49">
        <v>0</v>
      </c>
      <c r="AN49">
        <v>1.1261890000000001</v>
      </c>
      <c r="AO49">
        <v>0</v>
      </c>
      <c r="AP49">
        <v>1.1529</v>
      </c>
      <c r="AQ49">
        <v>0</v>
      </c>
      <c r="AR49">
        <v>38.64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2.3187009999999999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3269.2675919999997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418.77</v>
      </c>
      <c r="V50">
        <v>11.441090000000001</v>
      </c>
      <c r="W50">
        <v>44.311</v>
      </c>
      <c r="X50">
        <v>148.30237500000001</v>
      </c>
      <c r="Y50">
        <v>0</v>
      </c>
      <c r="Z50">
        <v>13.041600000000001</v>
      </c>
      <c r="AA50">
        <v>28.09872</v>
      </c>
      <c r="AB50">
        <v>32.333219</v>
      </c>
      <c r="AC50">
        <v>34.831252999999997</v>
      </c>
      <c r="AD50">
        <v>32.576563</v>
      </c>
      <c r="AE50">
        <v>59.175403000000003</v>
      </c>
      <c r="AF50">
        <v>0</v>
      </c>
      <c r="AG50">
        <v>48.849727000000001</v>
      </c>
      <c r="AH50">
        <v>179.96245400000001</v>
      </c>
      <c r="AI50">
        <v>4.2720909999999996</v>
      </c>
      <c r="AJ50">
        <v>0</v>
      </c>
      <c r="AK50">
        <v>67.990881999999999</v>
      </c>
      <c r="AL50">
        <v>65.072000000000003</v>
      </c>
      <c r="AM50">
        <v>0</v>
      </c>
      <c r="AN50">
        <v>1.1261890000000001</v>
      </c>
      <c r="AO50">
        <v>0</v>
      </c>
      <c r="AP50">
        <v>1.1529</v>
      </c>
      <c r="AQ50">
        <v>0</v>
      </c>
      <c r="AR50">
        <v>38.64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2.3187009999999999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3283.2115919999997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22.453313000000001</v>
      </c>
      <c r="S51">
        <v>27.638981000000001</v>
      </c>
      <c r="T51">
        <v>3.0945860000000001</v>
      </c>
      <c r="U51">
        <v>418.77</v>
      </c>
      <c r="V51">
        <v>11.441090000000001</v>
      </c>
      <c r="W51">
        <v>44.311</v>
      </c>
      <c r="X51">
        <v>148.30237500000001</v>
      </c>
      <c r="Y51">
        <v>0</v>
      </c>
      <c r="Z51">
        <v>13.041600000000001</v>
      </c>
      <c r="AA51">
        <v>28.09872</v>
      </c>
      <c r="AB51">
        <v>32.333219</v>
      </c>
      <c r="AC51">
        <v>34.831252999999997</v>
      </c>
      <c r="AD51">
        <v>32.576563</v>
      </c>
      <c r="AE51">
        <v>59.175403000000003</v>
      </c>
      <c r="AF51">
        <v>0</v>
      </c>
      <c r="AG51">
        <v>48.849727000000001</v>
      </c>
      <c r="AH51">
        <v>179.96245400000001</v>
      </c>
      <c r="AI51">
        <v>4.2720909999999996</v>
      </c>
      <c r="AJ51">
        <v>0</v>
      </c>
      <c r="AK51">
        <v>67.990881999999999</v>
      </c>
      <c r="AL51">
        <v>80.177999999999997</v>
      </c>
      <c r="AM51">
        <v>0</v>
      </c>
      <c r="AN51">
        <v>1.1261890000000001</v>
      </c>
      <c r="AO51">
        <v>0</v>
      </c>
      <c r="AP51">
        <v>4.4835000000000003</v>
      </c>
      <c r="AQ51">
        <v>0</v>
      </c>
      <c r="AR51">
        <v>38.64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2.3187009999999999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3299.6589129999993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22.453313000000001</v>
      </c>
      <c r="S52">
        <v>27.638981000000001</v>
      </c>
      <c r="T52">
        <v>3.0945860000000001</v>
      </c>
      <c r="U52">
        <v>418.77</v>
      </c>
      <c r="V52">
        <v>11.441090000000001</v>
      </c>
      <c r="W52">
        <v>44.311</v>
      </c>
      <c r="X52">
        <v>148.30237500000001</v>
      </c>
      <c r="Y52">
        <v>0</v>
      </c>
      <c r="Z52">
        <v>13.041600000000001</v>
      </c>
      <c r="AA52">
        <v>28.09872</v>
      </c>
      <c r="AB52">
        <v>32.333219</v>
      </c>
      <c r="AC52">
        <v>34.831252999999997</v>
      </c>
      <c r="AD52">
        <v>32.576563</v>
      </c>
      <c r="AE52">
        <v>59.175403000000003</v>
      </c>
      <c r="AF52">
        <v>0</v>
      </c>
      <c r="AG52">
        <v>48.849727000000001</v>
      </c>
      <c r="AH52">
        <v>179.96245400000001</v>
      </c>
      <c r="AI52">
        <v>4.2720909999999996</v>
      </c>
      <c r="AJ52">
        <v>0</v>
      </c>
      <c r="AK52">
        <v>67.990881999999999</v>
      </c>
      <c r="AL52">
        <v>80.177999999999997</v>
      </c>
      <c r="AM52">
        <v>0</v>
      </c>
      <c r="AN52">
        <v>1.1261890000000001</v>
      </c>
      <c r="AO52">
        <v>0</v>
      </c>
      <c r="AP52">
        <v>4.4835000000000003</v>
      </c>
      <c r="AQ52">
        <v>0</v>
      </c>
      <c r="AR52">
        <v>33.671999999999997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2.3187009999999999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3294.6909129999995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22.453313000000001</v>
      </c>
      <c r="S53">
        <v>27.638981000000001</v>
      </c>
      <c r="T53">
        <v>3.0945860000000001</v>
      </c>
      <c r="U53">
        <v>418.77</v>
      </c>
      <c r="V53">
        <v>11.441090000000001</v>
      </c>
      <c r="W53">
        <v>44.311</v>
      </c>
      <c r="X53">
        <v>148.30237500000001</v>
      </c>
      <c r="Y53">
        <v>0</v>
      </c>
      <c r="Z53">
        <v>13.041600000000001</v>
      </c>
      <c r="AA53">
        <v>28.09872</v>
      </c>
      <c r="AB53">
        <v>32.333219</v>
      </c>
      <c r="AC53">
        <v>34.831252999999997</v>
      </c>
      <c r="AD53">
        <v>32.576563</v>
      </c>
      <c r="AE53">
        <v>59.175403000000003</v>
      </c>
      <c r="AF53">
        <v>0</v>
      </c>
      <c r="AG53">
        <v>48.849727000000001</v>
      </c>
      <c r="AH53">
        <v>179.96245400000001</v>
      </c>
      <c r="AI53">
        <v>4.2720909999999996</v>
      </c>
      <c r="AJ53">
        <v>0</v>
      </c>
      <c r="AK53">
        <v>67.990881999999999</v>
      </c>
      <c r="AL53">
        <v>80.177999999999997</v>
      </c>
      <c r="AM53">
        <v>0</v>
      </c>
      <c r="AN53">
        <v>1.1261890000000001</v>
      </c>
      <c r="AO53">
        <v>0</v>
      </c>
      <c r="AP53">
        <v>5.7645</v>
      </c>
      <c r="AQ53">
        <v>0</v>
      </c>
      <c r="AR53">
        <v>33.671999999999997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2.3187009999999999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3295.9719129999999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22.453313000000001</v>
      </c>
      <c r="S54">
        <v>27.638981000000001</v>
      </c>
      <c r="T54">
        <v>3.0945860000000001</v>
      </c>
      <c r="U54">
        <v>418.77</v>
      </c>
      <c r="V54">
        <v>11.441090000000001</v>
      </c>
      <c r="W54">
        <v>44.311</v>
      </c>
      <c r="X54">
        <v>148.30237500000001</v>
      </c>
      <c r="Y54">
        <v>0</v>
      </c>
      <c r="Z54">
        <v>13.041600000000001</v>
      </c>
      <c r="AA54">
        <v>28.09872</v>
      </c>
      <c r="AB54">
        <v>32.333219</v>
      </c>
      <c r="AC54">
        <v>34.831252999999997</v>
      </c>
      <c r="AD54">
        <v>32.576563</v>
      </c>
      <c r="AE54">
        <v>59.175403000000003</v>
      </c>
      <c r="AF54">
        <v>0</v>
      </c>
      <c r="AG54">
        <v>48.849727000000001</v>
      </c>
      <c r="AH54">
        <v>179.96245400000001</v>
      </c>
      <c r="AI54">
        <v>4.2720909999999996</v>
      </c>
      <c r="AJ54">
        <v>0</v>
      </c>
      <c r="AK54">
        <v>67.990881999999999</v>
      </c>
      <c r="AL54">
        <v>80.177999999999997</v>
      </c>
      <c r="AM54">
        <v>0</v>
      </c>
      <c r="AN54">
        <v>1.1261890000000001</v>
      </c>
      <c r="AO54">
        <v>0</v>
      </c>
      <c r="AP54">
        <v>5.7645</v>
      </c>
      <c r="AQ54">
        <v>0</v>
      </c>
      <c r="AR54">
        <v>33.671999999999997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2.3187009999999999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3295.9719129999999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22.453313000000001</v>
      </c>
      <c r="S55">
        <v>27.638981000000001</v>
      </c>
      <c r="T55">
        <v>3.0945860000000001</v>
      </c>
      <c r="U55">
        <v>418.77</v>
      </c>
      <c r="V55">
        <v>11.441090000000001</v>
      </c>
      <c r="W55">
        <v>44.311</v>
      </c>
      <c r="X55">
        <v>148.30237500000001</v>
      </c>
      <c r="Y55">
        <v>0</v>
      </c>
      <c r="Z55">
        <v>13.041600000000001</v>
      </c>
      <c r="AA55">
        <v>28.09872</v>
      </c>
      <c r="AB55">
        <v>32.333219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48.849727000000001</v>
      </c>
      <c r="AH55">
        <v>179.96245400000001</v>
      </c>
      <c r="AI55">
        <v>4.2720909999999996</v>
      </c>
      <c r="AJ55">
        <v>0</v>
      </c>
      <c r="AK55">
        <v>67.990881999999999</v>
      </c>
      <c r="AL55">
        <v>80.177999999999997</v>
      </c>
      <c r="AM55">
        <v>0</v>
      </c>
      <c r="AN55">
        <v>1.1261890000000001</v>
      </c>
      <c r="AO55">
        <v>0</v>
      </c>
      <c r="AP55">
        <v>5.6364000000000001</v>
      </c>
      <c r="AQ55">
        <v>0</v>
      </c>
      <c r="AR55">
        <v>38.64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2.3187009999999999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3290.0033189999995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22.453313000000001</v>
      </c>
      <c r="S56">
        <v>27.638981000000001</v>
      </c>
      <c r="T56">
        <v>3.0945860000000001</v>
      </c>
      <c r="U56">
        <v>418.77</v>
      </c>
      <c r="V56">
        <v>11.441090000000001</v>
      </c>
      <c r="W56">
        <v>44.311</v>
      </c>
      <c r="X56">
        <v>148.30237500000001</v>
      </c>
      <c r="Y56">
        <v>0</v>
      </c>
      <c r="Z56">
        <v>13.041600000000001</v>
      </c>
      <c r="AA56">
        <v>28.09872</v>
      </c>
      <c r="AB56">
        <v>32.333219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48.849727000000001</v>
      </c>
      <c r="AH56">
        <v>179.96245400000001</v>
      </c>
      <c r="AI56">
        <v>4.2720909999999996</v>
      </c>
      <c r="AJ56">
        <v>0</v>
      </c>
      <c r="AK56">
        <v>67.990881999999999</v>
      </c>
      <c r="AL56">
        <v>80.177999999999997</v>
      </c>
      <c r="AM56">
        <v>0</v>
      </c>
      <c r="AN56">
        <v>1.1261890000000001</v>
      </c>
      <c r="AO56">
        <v>0</v>
      </c>
      <c r="AP56">
        <v>5.6364000000000001</v>
      </c>
      <c r="AQ56">
        <v>0</v>
      </c>
      <c r="AR56">
        <v>38.64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2.3187009999999999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3290.0033189999995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22.453313000000001</v>
      </c>
      <c r="S57">
        <v>27.638981000000001</v>
      </c>
      <c r="T57">
        <v>3.0945860000000001</v>
      </c>
      <c r="U57">
        <v>418.77</v>
      </c>
      <c r="V57">
        <v>11.441090000000001</v>
      </c>
      <c r="W57">
        <v>44.311</v>
      </c>
      <c r="X57">
        <v>148.30237500000001</v>
      </c>
      <c r="Y57">
        <v>0</v>
      </c>
      <c r="Z57">
        <v>13.041600000000001</v>
      </c>
      <c r="AA57">
        <v>28.09872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48.849727000000001</v>
      </c>
      <c r="AH57">
        <v>179.96245400000001</v>
      </c>
      <c r="AI57">
        <v>4.2720909999999996</v>
      </c>
      <c r="AJ57">
        <v>0</v>
      </c>
      <c r="AK57">
        <v>67.990881999999999</v>
      </c>
      <c r="AL57">
        <v>83.664000000000001</v>
      </c>
      <c r="AM57">
        <v>0</v>
      </c>
      <c r="AN57">
        <v>1.1261890000000001</v>
      </c>
      <c r="AO57">
        <v>0</v>
      </c>
      <c r="AP57">
        <v>5.6364000000000001</v>
      </c>
      <c r="AQ57">
        <v>0</v>
      </c>
      <c r="AR57">
        <v>38.64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2.3187009999999999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3309.6559279999997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22.453313000000001</v>
      </c>
      <c r="S58">
        <v>27.638981000000001</v>
      </c>
      <c r="T58">
        <v>3.0945860000000001</v>
      </c>
      <c r="U58">
        <v>418.77</v>
      </c>
      <c r="V58">
        <v>11.441090000000001</v>
      </c>
      <c r="W58">
        <v>44.311</v>
      </c>
      <c r="X58">
        <v>148.30237500000001</v>
      </c>
      <c r="Y58">
        <v>0</v>
      </c>
      <c r="Z58">
        <v>13.041600000000001</v>
      </c>
      <c r="AA58">
        <v>28.09872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48.849727000000001</v>
      </c>
      <c r="AH58">
        <v>179.96245400000001</v>
      </c>
      <c r="AI58">
        <v>4.2720909999999996</v>
      </c>
      <c r="AJ58">
        <v>0</v>
      </c>
      <c r="AK58">
        <v>67.990881999999999</v>
      </c>
      <c r="AL58">
        <v>83.664000000000001</v>
      </c>
      <c r="AM58">
        <v>0</v>
      </c>
      <c r="AN58">
        <v>1.1261890000000001</v>
      </c>
      <c r="AO58">
        <v>0</v>
      </c>
      <c r="AP58">
        <v>5.6364000000000001</v>
      </c>
      <c r="AQ58">
        <v>0</v>
      </c>
      <c r="AR58">
        <v>33.671999999999997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2.3187009999999999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3304.6879279999998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22.453313000000001</v>
      </c>
      <c r="S59">
        <v>27.638981000000001</v>
      </c>
      <c r="T59">
        <v>3.0945860000000001</v>
      </c>
      <c r="U59">
        <v>418.77</v>
      </c>
      <c r="V59">
        <v>11.441090000000001</v>
      </c>
      <c r="W59">
        <v>44.311</v>
      </c>
      <c r="X59">
        <v>148.30237500000001</v>
      </c>
      <c r="Y59">
        <v>0</v>
      </c>
      <c r="Z59">
        <v>13.041600000000001</v>
      </c>
      <c r="AA59">
        <v>28.09872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48.849727000000001</v>
      </c>
      <c r="AH59">
        <v>179.96245400000001</v>
      </c>
      <c r="AI59">
        <v>4.2720909999999996</v>
      </c>
      <c r="AJ59">
        <v>0</v>
      </c>
      <c r="AK59">
        <v>67.990881999999999</v>
      </c>
      <c r="AL59">
        <v>83.664000000000001</v>
      </c>
      <c r="AM59">
        <v>0</v>
      </c>
      <c r="AN59">
        <v>1.1261890000000001</v>
      </c>
      <c r="AO59">
        <v>0</v>
      </c>
      <c r="AP59">
        <v>5.6364000000000001</v>
      </c>
      <c r="AQ59">
        <v>0</v>
      </c>
      <c r="AR59">
        <v>33.671999999999997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2.3187009999999999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3303.3300819999999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22.453313000000001</v>
      </c>
      <c r="S60">
        <v>27.638981000000001</v>
      </c>
      <c r="T60">
        <v>3.0945860000000001</v>
      </c>
      <c r="U60">
        <v>418.77</v>
      </c>
      <c r="V60">
        <v>11.441090000000001</v>
      </c>
      <c r="W60">
        <v>44.311</v>
      </c>
      <c r="X60">
        <v>148.30237500000001</v>
      </c>
      <c r="Y60">
        <v>0</v>
      </c>
      <c r="Z60">
        <v>13.041600000000001</v>
      </c>
      <c r="AA60">
        <v>28.09872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48.849727000000001</v>
      </c>
      <c r="AH60">
        <v>179.96245400000001</v>
      </c>
      <c r="AI60">
        <v>4.2720909999999996</v>
      </c>
      <c r="AJ60">
        <v>0</v>
      </c>
      <c r="AK60">
        <v>67.990881999999999</v>
      </c>
      <c r="AL60">
        <v>83.664000000000001</v>
      </c>
      <c r="AM60">
        <v>0</v>
      </c>
      <c r="AN60">
        <v>1.1261890000000001</v>
      </c>
      <c r="AO60">
        <v>0</v>
      </c>
      <c r="AP60">
        <v>5.6364000000000001</v>
      </c>
      <c r="AQ60">
        <v>0</v>
      </c>
      <c r="AR60">
        <v>33.671999999999997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4.6374019999999998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3305.6487829999996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22.453313000000001</v>
      </c>
      <c r="S61">
        <v>27.638981000000001</v>
      </c>
      <c r="T61">
        <v>3.0945860000000001</v>
      </c>
      <c r="U61">
        <v>418.77</v>
      </c>
      <c r="V61">
        <v>11.441090000000001</v>
      </c>
      <c r="W61">
        <v>44.311</v>
      </c>
      <c r="X61">
        <v>148.30237500000001</v>
      </c>
      <c r="Y61">
        <v>0</v>
      </c>
      <c r="Z61">
        <v>13.041600000000001</v>
      </c>
      <c r="AA61">
        <v>28.09872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48.849727000000001</v>
      </c>
      <c r="AH61">
        <v>179.96245400000001</v>
      </c>
      <c r="AI61">
        <v>18.308964</v>
      </c>
      <c r="AJ61">
        <v>0</v>
      </c>
      <c r="AK61">
        <v>67.990881999999999</v>
      </c>
      <c r="AL61">
        <v>83.664000000000001</v>
      </c>
      <c r="AM61">
        <v>0</v>
      </c>
      <c r="AN61">
        <v>1.1261890000000001</v>
      </c>
      <c r="AO61">
        <v>0</v>
      </c>
      <c r="AP61">
        <v>5.6364000000000001</v>
      </c>
      <c r="AQ61">
        <v>0</v>
      </c>
      <c r="AR61">
        <v>33.671999999999997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6.3237290000000002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3321.371983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22.453313000000001</v>
      </c>
      <c r="S62">
        <v>27.638981000000001</v>
      </c>
      <c r="T62">
        <v>3.0945860000000001</v>
      </c>
      <c r="U62">
        <v>418.77</v>
      </c>
      <c r="V62">
        <v>11.441090000000001</v>
      </c>
      <c r="W62">
        <v>44.311</v>
      </c>
      <c r="X62">
        <v>148.30237500000001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48.849727000000001</v>
      </c>
      <c r="AH62">
        <v>179.96245400000001</v>
      </c>
      <c r="AI62">
        <v>18.308964</v>
      </c>
      <c r="AJ62">
        <v>0</v>
      </c>
      <c r="AK62">
        <v>67.990881999999999</v>
      </c>
      <c r="AL62">
        <v>83.664000000000001</v>
      </c>
      <c r="AM62">
        <v>0</v>
      </c>
      <c r="AN62">
        <v>1.1261890000000001</v>
      </c>
      <c r="AO62">
        <v>0</v>
      </c>
      <c r="AP62">
        <v>5.6364000000000001</v>
      </c>
      <c r="AQ62">
        <v>0</v>
      </c>
      <c r="AR62">
        <v>33.671999999999997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3324.3230569999996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22.453313000000001</v>
      </c>
      <c r="S63">
        <v>27.638981000000001</v>
      </c>
      <c r="T63">
        <v>3.0945860000000001</v>
      </c>
      <c r="U63">
        <v>418.77</v>
      </c>
      <c r="V63">
        <v>11.441090000000001</v>
      </c>
      <c r="W63">
        <v>44.311</v>
      </c>
      <c r="X63">
        <v>148.30237500000001</v>
      </c>
      <c r="Y63">
        <v>0</v>
      </c>
      <c r="Z63">
        <v>13.041600000000001</v>
      </c>
      <c r="AA63">
        <v>28.09872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18.308964</v>
      </c>
      <c r="AJ63">
        <v>0</v>
      </c>
      <c r="AK63">
        <v>67.990881999999999</v>
      </c>
      <c r="AL63">
        <v>83.664000000000001</v>
      </c>
      <c r="AM63">
        <v>0</v>
      </c>
      <c r="AN63">
        <v>1.1261890000000001</v>
      </c>
      <c r="AO63">
        <v>0</v>
      </c>
      <c r="AP63">
        <v>5.6364000000000001</v>
      </c>
      <c r="AQ63">
        <v>0</v>
      </c>
      <c r="AR63">
        <v>33.671999999999997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3324.3230569999996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22.453313000000001</v>
      </c>
      <c r="S64">
        <v>27.638981000000001</v>
      </c>
      <c r="T64">
        <v>3.0945860000000001</v>
      </c>
      <c r="U64">
        <v>418.77</v>
      </c>
      <c r="V64">
        <v>11.441090000000001</v>
      </c>
      <c r="W64">
        <v>44.311</v>
      </c>
      <c r="X64">
        <v>148.30237500000001</v>
      </c>
      <c r="Y64">
        <v>0</v>
      </c>
      <c r="Z64">
        <v>13.041600000000001</v>
      </c>
      <c r="AA64">
        <v>28.09872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18.308964</v>
      </c>
      <c r="AJ64">
        <v>0</v>
      </c>
      <c r="AK64">
        <v>67.990881999999999</v>
      </c>
      <c r="AL64">
        <v>83.664000000000001</v>
      </c>
      <c r="AM64">
        <v>0</v>
      </c>
      <c r="AN64">
        <v>1.1261890000000001</v>
      </c>
      <c r="AO64">
        <v>0</v>
      </c>
      <c r="AP64">
        <v>5.6364000000000001</v>
      </c>
      <c r="AQ64">
        <v>0</v>
      </c>
      <c r="AR64">
        <v>33.671999999999997</v>
      </c>
      <c r="AS64">
        <v>35.154834000000001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3324.3230569999996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22.453313000000001</v>
      </c>
      <c r="S65">
        <v>27.638981000000001</v>
      </c>
      <c r="T65">
        <v>3.0945860000000001</v>
      </c>
      <c r="U65">
        <v>418.77</v>
      </c>
      <c r="V65">
        <v>11.815</v>
      </c>
      <c r="W65">
        <v>44.311</v>
      </c>
      <c r="X65">
        <v>148.30237500000001</v>
      </c>
      <c r="Y65">
        <v>0</v>
      </c>
      <c r="Z65">
        <v>13.041600000000001</v>
      </c>
      <c r="AA65">
        <v>28.09872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18.308964</v>
      </c>
      <c r="AJ65">
        <v>0</v>
      </c>
      <c r="AK65">
        <v>67.990881999999999</v>
      </c>
      <c r="AL65">
        <v>83.664000000000001</v>
      </c>
      <c r="AM65">
        <v>0</v>
      </c>
      <c r="AN65">
        <v>1.1261890000000001</v>
      </c>
      <c r="AO65">
        <v>0</v>
      </c>
      <c r="AP65">
        <v>5.6364000000000001</v>
      </c>
      <c r="AQ65">
        <v>0</v>
      </c>
      <c r="AR65">
        <v>33.119999999999997</v>
      </c>
      <c r="AS65">
        <v>35.154834000000001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3324.1449669999997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22.453313000000001</v>
      </c>
      <c r="S66">
        <v>27.638981000000001</v>
      </c>
      <c r="T66">
        <v>3.0945860000000001</v>
      </c>
      <c r="U66">
        <v>418.77</v>
      </c>
      <c r="V66">
        <v>11.815</v>
      </c>
      <c r="W66">
        <v>44.311</v>
      </c>
      <c r="X66">
        <v>148.30237500000001</v>
      </c>
      <c r="Y66">
        <v>0</v>
      </c>
      <c r="Z66">
        <v>13.041600000000001</v>
      </c>
      <c r="AA66">
        <v>28.09872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18.308964</v>
      </c>
      <c r="AJ66">
        <v>0</v>
      </c>
      <c r="AK66">
        <v>67.990881999999999</v>
      </c>
      <c r="AL66">
        <v>83.664000000000001</v>
      </c>
      <c r="AM66">
        <v>0</v>
      </c>
      <c r="AN66">
        <v>1.1261890000000001</v>
      </c>
      <c r="AO66">
        <v>0</v>
      </c>
      <c r="AP66">
        <v>5.6364000000000001</v>
      </c>
      <c r="AQ66">
        <v>0</v>
      </c>
      <c r="AR66">
        <v>33.119999999999997</v>
      </c>
      <c r="AS66">
        <v>35.154834000000001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3324.1449669999997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22.453313000000001</v>
      </c>
      <c r="S67">
        <v>27.638981000000001</v>
      </c>
      <c r="T67">
        <v>3.0945860000000001</v>
      </c>
      <c r="U67">
        <v>418.77</v>
      </c>
      <c r="V67">
        <v>11.815</v>
      </c>
      <c r="W67">
        <v>44.311</v>
      </c>
      <c r="X67">
        <v>148.30237500000001</v>
      </c>
      <c r="Y67">
        <v>0</v>
      </c>
      <c r="Z67">
        <v>13.041600000000001</v>
      </c>
      <c r="AA67">
        <v>28.09872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18.308964</v>
      </c>
      <c r="AJ67">
        <v>0</v>
      </c>
      <c r="AK67">
        <v>67.990881999999999</v>
      </c>
      <c r="AL67">
        <v>83.664000000000001</v>
      </c>
      <c r="AM67">
        <v>5.5501139999999998</v>
      </c>
      <c r="AN67">
        <v>1.1261890000000001</v>
      </c>
      <c r="AO67">
        <v>0</v>
      </c>
      <c r="AP67">
        <v>5.6364000000000001</v>
      </c>
      <c r="AQ67">
        <v>0</v>
      </c>
      <c r="AR67">
        <v>33.119999999999997</v>
      </c>
      <c r="AS67">
        <v>35.154834000000001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3328.337235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22.453313000000001</v>
      </c>
      <c r="S68">
        <v>27.638981000000001</v>
      </c>
      <c r="T68">
        <v>3.0945860000000001</v>
      </c>
      <c r="U68">
        <v>418.77</v>
      </c>
      <c r="V68">
        <v>11.815</v>
      </c>
      <c r="W68">
        <v>44.311</v>
      </c>
      <c r="X68">
        <v>148.30237500000001</v>
      </c>
      <c r="Y68">
        <v>0</v>
      </c>
      <c r="Z68">
        <v>13.041600000000001</v>
      </c>
      <c r="AA68">
        <v>28.09872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18.308964</v>
      </c>
      <c r="AJ68">
        <v>0</v>
      </c>
      <c r="AK68">
        <v>67.990881999999999</v>
      </c>
      <c r="AL68">
        <v>83.664000000000001</v>
      </c>
      <c r="AM68">
        <v>5.5501139999999998</v>
      </c>
      <c r="AN68">
        <v>1.1261890000000001</v>
      </c>
      <c r="AO68">
        <v>0</v>
      </c>
      <c r="AP68">
        <v>5.6364000000000001</v>
      </c>
      <c r="AQ68">
        <v>0</v>
      </c>
      <c r="AR68">
        <v>33.119999999999997</v>
      </c>
      <c r="AS68">
        <v>35.154834000000001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3328.337235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22.453313000000001</v>
      </c>
      <c r="S69">
        <v>27.638981000000001</v>
      </c>
      <c r="T69">
        <v>3.0945860000000001</v>
      </c>
      <c r="U69">
        <v>418.77</v>
      </c>
      <c r="V69">
        <v>11.815</v>
      </c>
      <c r="W69">
        <v>44.311</v>
      </c>
      <c r="X69">
        <v>148.30237500000001</v>
      </c>
      <c r="Y69">
        <v>0</v>
      </c>
      <c r="Z69">
        <v>13.041600000000001</v>
      </c>
      <c r="AA69">
        <v>28.09872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18.308964</v>
      </c>
      <c r="AJ69">
        <v>0</v>
      </c>
      <c r="AK69">
        <v>67.990881999999999</v>
      </c>
      <c r="AL69">
        <v>75.53</v>
      </c>
      <c r="AM69">
        <v>5.5501139999999998</v>
      </c>
      <c r="AN69">
        <v>1.1261890000000001</v>
      </c>
      <c r="AO69">
        <v>0</v>
      </c>
      <c r="AP69">
        <v>5.6364000000000001</v>
      </c>
      <c r="AQ69">
        <v>0</v>
      </c>
      <c r="AR69">
        <v>33.119999999999997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3320.2032349999999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418.77</v>
      </c>
      <c r="V70">
        <v>11.815</v>
      </c>
      <c r="W70">
        <v>44.311</v>
      </c>
      <c r="X70">
        <v>148.30237500000001</v>
      </c>
      <c r="Y70">
        <v>0</v>
      </c>
      <c r="Z70">
        <v>13.041600000000001</v>
      </c>
      <c r="AA70">
        <v>28.09872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18.308964</v>
      </c>
      <c r="AJ70">
        <v>0</v>
      </c>
      <c r="AK70">
        <v>67.990881999999999</v>
      </c>
      <c r="AL70">
        <v>75.53</v>
      </c>
      <c r="AM70">
        <v>5.5501139999999998</v>
      </c>
      <c r="AN70">
        <v>1.1261890000000001</v>
      </c>
      <c r="AO70">
        <v>0</v>
      </c>
      <c r="AP70">
        <v>5.6364000000000001</v>
      </c>
      <c r="AQ70">
        <v>0</v>
      </c>
      <c r="AR70">
        <v>33.119999999999997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3320.2032349999999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78.916487000000004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418.77</v>
      </c>
      <c r="V71">
        <v>11.815</v>
      </c>
      <c r="W71">
        <v>44.311</v>
      </c>
      <c r="X71">
        <v>148.30237500000001</v>
      </c>
      <c r="Y71">
        <v>0</v>
      </c>
      <c r="Z71">
        <v>13.041600000000001</v>
      </c>
      <c r="AA71">
        <v>28.09872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18.308964</v>
      </c>
      <c r="AJ71">
        <v>0</v>
      </c>
      <c r="AK71">
        <v>67.990881999999999</v>
      </c>
      <c r="AL71">
        <v>75.53</v>
      </c>
      <c r="AM71">
        <v>5.5501139999999998</v>
      </c>
      <c r="AN71">
        <v>1.1261890000000001</v>
      </c>
      <c r="AO71">
        <v>0</v>
      </c>
      <c r="AP71">
        <v>5.6364000000000001</v>
      </c>
      <c r="AQ71">
        <v>0</v>
      </c>
      <c r="AR71">
        <v>33.119999999999997</v>
      </c>
      <c r="AS71">
        <v>35.154834000000001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3320.2032340000001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418.77</v>
      </c>
      <c r="V72">
        <v>11.815</v>
      </c>
      <c r="W72">
        <v>44.311</v>
      </c>
      <c r="X72">
        <v>148.30237500000001</v>
      </c>
      <c r="Y72">
        <v>0</v>
      </c>
      <c r="Z72">
        <v>13.041600000000001</v>
      </c>
      <c r="AA72">
        <v>28.09872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18.308964</v>
      </c>
      <c r="AJ72">
        <v>0</v>
      </c>
      <c r="AK72">
        <v>67.990881999999999</v>
      </c>
      <c r="AL72">
        <v>75.53</v>
      </c>
      <c r="AM72">
        <v>5.5501139999999998</v>
      </c>
      <c r="AN72">
        <v>1.1261890000000001</v>
      </c>
      <c r="AO72">
        <v>0</v>
      </c>
      <c r="AP72">
        <v>5.6364000000000001</v>
      </c>
      <c r="AQ72">
        <v>0</v>
      </c>
      <c r="AR72">
        <v>33.119999999999997</v>
      </c>
      <c r="AS72">
        <v>35.154834000000001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3320.2032349999999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78.916488999999999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418.77</v>
      </c>
      <c r="V73">
        <v>11.815</v>
      </c>
      <c r="W73">
        <v>44.311</v>
      </c>
      <c r="X73">
        <v>148.30237500000001</v>
      </c>
      <c r="Y73">
        <v>0</v>
      </c>
      <c r="Z73">
        <v>13.041600000000001</v>
      </c>
      <c r="AA73">
        <v>28.09872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18.308964</v>
      </c>
      <c r="AJ73">
        <v>0</v>
      </c>
      <c r="AK73">
        <v>67.990881999999999</v>
      </c>
      <c r="AL73">
        <v>75.53</v>
      </c>
      <c r="AM73">
        <v>12.527402</v>
      </c>
      <c r="AN73">
        <v>1.1261890000000001</v>
      </c>
      <c r="AO73">
        <v>0</v>
      </c>
      <c r="AP73">
        <v>5.6364000000000001</v>
      </c>
      <c r="AQ73">
        <v>0</v>
      </c>
      <c r="AR73">
        <v>33.119999999999997</v>
      </c>
      <c r="AS73">
        <v>35.154834000000001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3327.1805239999999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78.916488999999999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418.77</v>
      </c>
      <c r="V74">
        <v>11.815</v>
      </c>
      <c r="W74">
        <v>44.311</v>
      </c>
      <c r="X74">
        <v>148.30237500000001</v>
      </c>
      <c r="Y74">
        <v>0</v>
      </c>
      <c r="Z74">
        <v>13.041600000000001</v>
      </c>
      <c r="AA74">
        <v>28.09872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18.308964</v>
      </c>
      <c r="AJ74">
        <v>0</v>
      </c>
      <c r="AK74">
        <v>67.990881999999999</v>
      </c>
      <c r="AL74">
        <v>75.53</v>
      </c>
      <c r="AM74">
        <v>12.527402</v>
      </c>
      <c r="AN74">
        <v>1.1261890000000001</v>
      </c>
      <c r="AO74">
        <v>0</v>
      </c>
      <c r="AP74">
        <v>5.6364000000000001</v>
      </c>
      <c r="AQ74">
        <v>10.35857</v>
      </c>
      <c r="AR74">
        <v>33.119999999999997</v>
      </c>
      <c r="AS74">
        <v>35.154834000000001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3337.5390939999997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418.77</v>
      </c>
      <c r="V75">
        <v>11.815</v>
      </c>
      <c r="W75">
        <v>44.311</v>
      </c>
      <c r="X75">
        <v>148.30237500000001</v>
      </c>
      <c r="Y75">
        <v>0</v>
      </c>
      <c r="Z75">
        <v>13.041600000000001</v>
      </c>
      <c r="AA75">
        <v>28.09872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18.308964</v>
      </c>
      <c r="AJ75">
        <v>0</v>
      </c>
      <c r="AK75">
        <v>67.990881999999999</v>
      </c>
      <c r="AL75">
        <v>75.53</v>
      </c>
      <c r="AM75">
        <v>12.527402</v>
      </c>
      <c r="AN75">
        <v>1.1261890000000001</v>
      </c>
      <c r="AO75">
        <v>0</v>
      </c>
      <c r="AP75">
        <v>5.6364000000000001</v>
      </c>
      <c r="AQ75">
        <v>20.717141000000002</v>
      </c>
      <c r="AR75">
        <v>33.119999999999997</v>
      </c>
      <c r="AS75">
        <v>35.154834000000001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3357.4441309999997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418.77</v>
      </c>
      <c r="V76">
        <v>11.815</v>
      </c>
      <c r="W76">
        <v>44.311</v>
      </c>
      <c r="X76">
        <v>148.30237500000001</v>
      </c>
      <c r="Y76">
        <v>0</v>
      </c>
      <c r="Z76">
        <v>13.041600000000001</v>
      </c>
      <c r="AA76">
        <v>28.09872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18.308964</v>
      </c>
      <c r="AJ76">
        <v>0</v>
      </c>
      <c r="AK76">
        <v>67.990881999999999</v>
      </c>
      <c r="AL76">
        <v>75.53</v>
      </c>
      <c r="AM76">
        <v>12.527402</v>
      </c>
      <c r="AN76">
        <v>1.1261890000000001</v>
      </c>
      <c r="AO76">
        <v>0</v>
      </c>
      <c r="AP76">
        <v>5.6364000000000001</v>
      </c>
      <c r="AQ76">
        <v>31.075710999999998</v>
      </c>
      <c r="AR76">
        <v>33.119999999999997</v>
      </c>
      <c r="AS76">
        <v>35.154834000000001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3378.6867339999999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418.77</v>
      </c>
      <c r="V77">
        <v>11.815</v>
      </c>
      <c r="W77">
        <v>44.311</v>
      </c>
      <c r="X77">
        <v>148.30237500000001</v>
      </c>
      <c r="Y77">
        <v>0</v>
      </c>
      <c r="Z77">
        <v>13.041600000000001</v>
      </c>
      <c r="AA77">
        <v>28.09872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48.849727000000001</v>
      </c>
      <c r="AH77">
        <v>179.96245400000001</v>
      </c>
      <c r="AI77">
        <v>18.308964</v>
      </c>
      <c r="AJ77">
        <v>0</v>
      </c>
      <c r="AK77">
        <v>67.990881999999999</v>
      </c>
      <c r="AL77">
        <v>75.53</v>
      </c>
      <c r="AM77">
        <v>18.800616999999999</v>
      </c>
      <c r="AN77">
        <v>1.1261890000000001</v>
      </c>
      <c r="AO77">
        <v>0</v>
      </c>
      <c r="AP77">
        <v>5.6364000000000001</v>
      </c>
      <c r="AQ77">
        <v>41.434280999999999</v>
      </c>
      <c r="AR77">
        <v>33.119999999999997</v>
      </c>
      <c r="AS77">
        <v>35.154834000000001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3405.1174319999996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97.764911999999995</v>
      </c>
      <c r="K78">
        <v>688.71594700000003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22.453313000000001</v>
      </c>
      <c r="S78">
        <v>27.638981000000001</v>
      </c>
      <c r="T78">
        <v>3.0945860000000001</v>
      </c>
      <c r="U78">
        <v>418.77</v>
      </c>
      <c r="V78">
        <v>11.815</v>
      </c>
      <c r="W78">
        <v>44.311</v>
      </c>
      <c r="X78">
        <v>148.30237500000001</v>
      </c>
      <c r="Y78">
        <v>0</v>
      </c>
      <c r="Z78">
        <v>13.1076</v>
      </c>
      <c r="AA78">
        <v>28.09872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48.849727000000001</v>
      </c>
      <c r="AH78">
        <v>182.023944</v>
      </c>
      <c r="AI78">
        <v>21.360458000000001</v>
      </c>
      <c r="AJ78">
        <v>0</v>
      </c>
      <c r="AK78">
        <v>67.990881999999999</v>
      </c>
      <c r="AL78">
        <v>75.53</v>
      </c>
      <c r="AM78">
        <v>18.800616999999999</v>
      </c>
      <c r="AN78">
        <v>1.1261890000000001</v>
      </c>
      <c r="AO78">
        <v>0</v>
      </c>
      <c r="AP78">
        <v>6.2769000000000004</v>
      </c>
      <c r="AQ78">
        <v>42.071731999999997</v>
      </c>
      <c r="AR78">
        <v>33.119999999999997</v>
      </c>
      <c r="AS78">
        <v>38.350727999999997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3417.0320909999991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97.764911999999995</v>
      </c>
      <c r="K79">
        <v>688.71594700000003</v>
      </c>
      <c r="L79">
        <v>482.44379900000001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22.453313000000001</v>
      </c>
      <c r="S79">
        <v>27.638981000000001</v>
      </c>
      <c r="T79">
        <v>3.0945860000000001</v>
      </c>
      <c r="U79">
        <v>418.77</v>
      </c>
      <c r="V79">
        <v>11.815</v>
      </c>
      <c r="W79">
        <v>44.311</v>
      </c>
      <c r="X79">
        <v>148.30237500000001</v>
      </c>
      <c r="Y79">
        <v>0</v>
      </c>
      <c r="Z79">
        <v>13.1076</v>
      </c>
      <c r="AA79">
        <v>28.09872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48.849727000000001</v>
      </c>
      <c r="AH79">
        <v>182.023944</v>
      </c>
      <c r="AI79">
        <v>39.193389000000003</v>
      </c>
      <c r="AJ79">
        <v>0</v>
      </c>
      <c r="AK79">
        <v>67.990881999999999</v>
      </c>
      <c r="AL79">
        <v>75.53</v>
      </c>
      <c r="AM79">
        <v>18.800616999999999</v>
      </c>
      <c r="AN79">
        <v>1.1261890000000001</v>
      </c>
      <c r="AO79">
        <v>0</v>
      </c>
      <c r="AP79">
        <v>6.2769000000000004</v>
      </c>
      <c r="AQ79">
        <v>42.071731999999997</v>
      </c>
      <c r="AR79">
        <v>33.119999999999997</v>
      </c>
      <c r="AS79">
        <v>38.350727999999997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3434.8650209999992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97.764911999999995</v>
      </c>
      <c r="K80">
        <v>688.41594699999996</v>
      </c>
      <c r="L80">
        <v>482.44379900000001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22.453313000000001</v>
      </c>
      <c r="S80">
        <v>27.638981000000001</v>
      </c>
      <c r="T80">
        <v>3.0945860000000001</v>
      </c>
      <c r="U80">
        <v>418.77</v>
      </c>
      <c r="V80">
        <v>11.815</v>
      </c>
      <c r="W80">
        <v>44.311</v>
      </c>
      <c r="X80">
        <v>148.30237500000001</v>
      </c>
      <c r="Y80">
        <v>0</v>
      </c>
      <c r="Z80">
        <v>13.1076</v>
      </c>
      <c r="AA80">
        <v>28.09872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48.849727000000001</v>
      </c>
      <c r="AH80">
        <v>182.023944</v>
      </c>
      <c r="AI80">
        <v>39.193389000000003</v>
      </c>
      <c r="AJ80">
        <v>0</v>
      </c>
      <c r="AK80">
        <v>67.990881999999999</v>
      </c>
      <c r="AL80">
        <v>75.53</v>
      </c>
      <c r="AM80">
        <v>18.800616999999999</v>
      </c>
      <c r="AN80">
        <v>1.1261890000000001</v>
      </c>
      <c r="AO80">
        <v>0</v>
      </c>
      <c r="AP80">
        <v>6.2769000000000004</v>
      </c>
      <c r="AQ80">
        <v>42.071731999999997</v>
      </c>
      <c r="AR80">
        <v>33.119999999999997</v>
      </c>
      <c r="AS80">
        <v>38.350727999999997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3434.565020999999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97.764911999999995</v>
      </c>
      <c r="K81">
        <v>688.41594699999996</v>
      </c>
      <c r="L81">
        <v>482.44379900000001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22.453313000000001</v>
      </c>
      <c r="S81">
        <v>27.638981000000001</v>
      </c>
      <c r="T81">
        <v>3.0945860000000001</v>
      </c>
      <c r="U81">
        <v>418.77</v>
      </c>
      <c r="V81">
        <v>11.815</v>
      </c>
      <c r="W81">
        <v>44.311</v>
      </c>
      <c r="X81">
        <v>148.30237500000001</v>
      </c>
      <c r="Y81">
        <v>0</v>
      </c>
      <c r="Z81">
        <v>13.1076</v>
      </c>
      <c r="AA81">
        <v>28.09872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48.849727000000001</v>
      </c>
      <c r="AH81">
        <v>182.023944</v>
      </c>
      <c r="AI81">
        <v>39.193389000000003</v>
      </c>
      <c r="AJ81">
        <v>0</v>
      </c>
      <c r="AK81">
        <v>67.990881999999999</v>
      </c>
      <c r="AL81">
        <v>73.206000000000003</v>
      </c>
      <c r="AM81">
        <v>18.800616999999999</v>
      </c>
      <c r="AN81">
        <v>1.1261890000000001</v>
      </c>
      <c r="AO81">
        <v>0</v>
      </c>
      <c r="AP81">
        <v>6.2769000000000004</v>
      </c>
      <c r="AQ81">
        <v>42.071731999999997</v>
      </c>
      <c r="AR81">
        <v>33.119999999999997</v>
      </c>
      <c r="AS81">
        <v>38.350727999999997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3432.2410209999989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97.764911999999995</v>
      </c>
      <c r="K82">
        <v>688.41594699999996</v>
      </c>
      <c r="L82">
        <v>482.44379900000001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22.453313000000001</v>
      </c>
      <c r="S82">
        <v>27.638981000000001</v>
      </c>
      <c r="T82">
        <v>3.0945860000000001</v>
      </c>
      <c r="U82">
        <v>418.77</v>
      </c>
      <c r="V82">
        <v>11.815</v>
      </c>
      <c r="W82">
        <v>44.311</v>
      </c>
      <c r="X82">
        <v>148.30237500000001</v>
      </c>
      <c r="Y82">
        <v>0</v>
      </c>
      <c r="Z82">
        <v>13.1076</v>
      </c>
      <c r="AA82">
        <v>28.09872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48.849727000000001</v>
      </c>
      <c r="AH82">
        <v>182.023944</v>
      </c>
      <c r="AI82">
        <v>39.193389000000003</v>
      </c>
      <c r="AJ82">
        <v>0</v>
      </c>
      <c r="AK82">
        <v>67.990881999999999</v>
      </c>
      <c r="AL82">
        <v>73.206000000000003</v>
      </c>
      <c r="AM82">
        <v>18.800616999999999</v>
      </c>
      <c r="AN82">
        <v>1.1261890000000001</v>
      </c>
      <c r="AO82">
        <v>0</v>
      </c>
      <c r="AP82">
        <v>6.2769000000000004</v>
      </c>
      <c r="AQ82">
        <v>42.071731999999997</v>
      </c>
      <c r="AR82">
        <v>33.119999999999997</v>
      </c>
      <c r="AS82">
        <v>38.350727999999997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3432.2410209999989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97.764911999999995</v>
      </c>
      <c r="K83">
        <v>688.41594699999996</v>
      </c>
      <c r="L83">
        <v>482.44379900000001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22.453313000000001</v>
      </c>
      <c r="S83">
        <v>27.638981000000001</v>
      </c>
      <c r="T83">
        <v>3.0945860000000001</v>
      </c>
      <c r="U83">
        <v>418.77</v>
      </c>
      <c r="V83">
        <v>11.815</v>
      </c>
      <c r="W83">
        <v>44.311</v>
      </c>
      <c r="X83">
        <v>148.30237500000001</v>
      </c>
      <c r="Y83">
        <v>0</v>
      </c>
      <c r="Z83">
        <v>13.1076</v>
      </c>
      <c r="AA83">
        <v>28.09872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48.849727000000001</v>
      </c>
      <c r="AH83">
        <v>182.023944</v>
      </c>
      <c r="AI83">
        <v>39.193389000000003</v>
      </c>
      <c r="AJ83">
        <v>0</v>
      </c>
      <c r="AK83">
        <v>67.990881999999999</v>
      </c>
      <c r="AL83">
        <v>73.206000000000003</v>
      </c>
      <c r="AM83">
        <v>18.800616999999999</v>
      </c>
      <c r="AN83">
        <v>1.1261890000000001</v>
      </c>
      <c r="AO83">
        <v>0</v>
      </c>
      <c r="AP83">
        <v>10.119899999999999</v>
      </c>
      <c r="AQ83">
        <v>42.071731999999997</v>
      </c>
      <c r="AR83">
        <v>33.119999999999997</v>
      </c>
      <c r="AS83">
        <v>38.350727999999997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3436.7357319999992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97.764911999999995</v>
      </c>
      <c r="K84">
        <v>688.41594699999996</v>
      </c>
      <c r="L84">
        <v>482.44379900000001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22.453313000000001</v>
      </c>
      <c r="S84">
        <v>27.638981000000001</v>
      </c>
      <c r="T84">
        <v>3.0945860000000001</v>
      </c>
      <c r="U84">
        <v>418.77</v>
      </c>
      <c r="V84">
        <v>11.815</v>
      </c>
      <c r="W84">
        <v>44.311</v>
      </c>
      <c r="X84">
        <v>148.30237500000001</v>
      </c>
      <c r="Y84">
        <v>0</v>
      </c>
      <c r="Z84">
        <v>13.1076</v>
      </c>
      <c r="AA84">
        <v>28.09872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48.849727000000001</v>
      </c>
      <c r="AH84">
        <v>182.023944</v>
      </c>
      <c r="AI84">
        <v>39.193389000000003</v>
      </c>
      <c r="AJ84">
        <v>0</v>
      </c>
      <c r="AK84">
        <v>67.990881999999999</v>
      </c>
      <c r="AL84">
        <v>73.206000000000003</v>
      </c>
      <c r="AM84">
        <v>18.800616999999999</v>
      </c>
      <c r="AN84">
        <v>1.1261890000000001</v>
      </c>
      <c r="AO84">
        <v>0</v>
      </c>
      <c r="AP84">
        <v>10.119899999999999</v>
      </c>
      <c r="AQ84">
        <v>42.071731999999997</v>
      </c>
      <c r="AR84">
        <v>33.119999999999997</v>
      </c>
      <c r="AS84">
        <v>38.350727999999997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3436.7357319999992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97.764911999999995</v>
      </c>
      <c r="K85">
        <v>688.41594699999996</v>
      </c>
      <c r="L85">
        <v>482.44379900000001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22.453313000000001</v>
      </c>
      <c r="S85">
        <v>27.638981000000001</v>
      </c>
      <c r="T85">
        <v>3.0945860000000001</v>
      </c>
      <c r="U85">
        <v>418.77</v>
      </c>
      <c r="V85">
        <v>11.815</v>
      </c>
      <c r="W85">
        <v>44.311</v>
      </c>
      <c r="X85">
        <v>148.30237500000001</v>
      </c>
      <c r="Y85">
        <v>0</v>
      </c>
      <c r="Z85">
        <v>13.1076</v>
      </c>
      <c r="AA85">
        <v>28.09872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48.849727000000001</v>
      </c>
      <c r="AH85">
        <v>182.023944</v>
      </c>
      <c r="AI85">
        <v>21.360458000000001</v>
      </c>
      <c r="AJ85">
        <v>0</v>
      </c>
      <c r="AK85">
        <v>67.990881999999999</v>
      </c>
      <c r="AL85">
        <v>73.206000000000003</v>
      </c>
      <c r="AM85">
        <v>18.800616999999999</v>
      </c>
      <c r="AN85">
        <v>1.1261890000000001</v>
      </c>
      <c r="AO85">
        <v>0</v>
      </c>
      <c r="AP85">
        <v>11.1447</v>
      </c>
      <c r="AQ85">
        <v>42.071731999999997</v>
      </c>
      <c r="AR85">
        <v>33.119999999999997</v>
      </c>
      <c r="AS85">
        <v>38.350727999999997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3419.927600999999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97.764911999999995</v>
      </c>
      <c r="K86">
        <v>688.41594699999996</v>
      </c>
      <c r="L86">
        <v>482.44379900000001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418.77</v>
      </c>
      <c r="V86">
        <v>11.815</v>
      </c>
      <c r="W86">
        <v>44.311</v>
      </c>
      <c r="X86">
        <v>148.30237500000001</v>
      </c>
      <c r="Y86">
        <v>0</v>
      </c>
      <c r="Z86">
        <v>13.041600000000001</v>
      </c>
      <c r="AA86">
        <v>28.09872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48.849727000000001</v>
      </c>
      <c r="AH86">
        <v>179.96245400000001</v>
      </c>
      <c r="AI86">
        <v>18.308964</v>
      </c>
      <c r="AJ86">
        <v>0</v>
      </c>
      <c r="AK86">
        <v>67.990881999999999</v>
      </c>
      <c r="AL86">
        <v>73.206000000000003</v>
      </c>
      <c r="AM86">
        <v>18.800616999999999</v>
      </c>
      <c r="AN86">
        <v>1.1261890000000001</v>
      </c>
      <c r="AO86">
        <v>0</v>
      </c>
      <c r="AP86">
        <v>2.8182</v>
      </c>
      <c r="AQ86">
        <v>41.434280999999999</v>
      </c>
      <c r="AR86">
        <v>33.119999999999997</v>
      </c>
      <c r="AS86">
        <v>35.154834000000001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3400.3269429999996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97.764911999999995</v>
      </c>
      <c r="K87">
        <v>688.41594699999996</v>
      </c>
      <c r="L87">
        <v>482.44379900000001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418.77</v>
      </c>
      <c r="V87">
        <v>11.815</v>
      </c>
      <c r="W87">
        <v>44.311</v>
      </c>
      <c r="X87">
        <v>148.30237500000001</v>
      </c>
      <c r="Y87">
        <v>0</v>
      </c>
      <c r="Z87">
        <v>13.041600000000001</v>
      </c>
      <c r="AA87">
        <v>28.09872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48.849727000000001</v>
      </c>
      <c r="AH87">
        <v>179.96245400000001</v>
      </c>
      <c r="AI87">
        <v>18.308964</v>
      </c>
      <c r="AJ87">
        <v>0</v>
      </c>
      <c r="AK87">
        <v>67.990881999999999</v>
      </c>
      <c r="AL87">
        <v>73.206000000000003</v>
      </c>
      <c r="AM87">
        <v>18.800616999999999</v>
      </c>
      <c r="AN87">
        <v>1.1261890000000001</v>
      </c>
      <c r="AO87">
        <v>0</v>
      </c>
      <c r="AP87">
        <v>2.8182</v>
      </c>
      <c r="AQ87">
        <v>41.434280999999999</v>
      </c>
      <c r="AR87">
        <v>33.119999999999997</v>
      </c>
      <c r="AS87">
        <v>35.154834000000001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3400.3269429999996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97.764911999999995</v>
      </c>
      <c r="K88">
        <v>688.41594699999996</v>
      </c>
      <c r="L88">
        <v>482.44379900000001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418.77</v>
      </c>
      <c r="V88">
        <v>11.815</v>
      </c>
      <c r="W88">
        <v>44.311</v>
      </c>
      <c r="X88">
        <v>148.30237500000001</v>
      </c>
      <c r="Y88">
        <v>0</v>
      </c>
      <c r="Z88">
        <v>13.041600000000001</v>
      </c>
      <c r="AA88">
        <v>28.09872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48.849727000000001</v>
      </c>
      <c r="AH88">
        <v>179.96245400000001</v>
      </c>
      <c r="AI88">
        <v>18.308964</v>
      </c>
      <c r="AJ88">
        <v>0</v>
      </c>
      <c r="AK88">
        <v>67.990881999999999</v>
      </c>
      <c r="AL88">
        <v>73.206000000000003</v>
      </c>
      <c r="AM88">
        <v>18.800616999999999</v>
      </c>
      <c r="AN88">
        <v>1.1261890000000001</v>
      </c>
      <c r="AO88">
        <v>0</v>
      </c>
      <c r="AP88">
        <v>2.8182</v>
      </c>
      <c r="AQ88">
        <v>41.434280999999999</v>
      </c>
      <c r="AR88">
        <v>33.119999999999997</v>
      </c>
      <c r="AS88">
        <v>35.154834000000001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3400.3269429999996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97.764911999999995</v>
      </c>
      <c r="K89">
        <v>688.41594699999996</v>
      </c>
      <c r="L89">
        <v>482.44379900000001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22.453313000000001</v>
      </c>
      <c r="S89">
        <v>27.638981000000001</v>
      </c>
      <c r="T89">
        <v>3.0945860000000001</v>
      </c>
      <c r="U89">
        <v>418.77</v>
      </c>
      <c r="V89">
        <v>11.815</v>
      </c>
      <c r="W89">
        <v>44.311</v>
      </c>
      <c r="X89">
        <v>148.30237500000001</v>
      </c>
      <c r="Y89">
        <v>0</v>
      </c>
      <c r="Z89">
        <v>13.041600000000001</v>
      </c>
      <c r="AA89">
        <v>28.09872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48.849727000000001</v>
      </c>
      <c r="AH89">
        <v>179.96245400000001</v>
      </c>
      <c r="AI89">
        <v>18.308964</v>
      </c>
      <c r="AJ89">
        <v>0</v>
      </c>
      <c r="AK89">
        <v>67.990881999999999</v>
      </c>
      <c r="AL89">
        <v>73.206000000000003</v>
      </c>
      <c r="AM89">
        <v>18.800616999999999</v>
      </c>
      <c r="AN89">
        <v>1.1261890000000001</v>
      </c>
      <c r="AO89">
        <v>0</v>
      </c>
      <c r="AP89">
        <v>2.8182</v>
      </c>
      <c r="AQ89">
        <v>41.434280999999999</v>
      </c>
      <c r="AR89">
        <v>33.119999999999997</v>
      </c>
      <c r="AS89">
        <v>35.154834000000001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3400.3269429999996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97.764911999999995</v>
      </c>
      <c r="K90">
        <v>688.41594699999996</v>
      </c>
      <c r="L90">
        <v>482.44379900000001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22.453313000000001</v>
      </c>
      <c r="S90">
        <v>27.638981000000001</v>
      </c>
      <c r="T90">
        <v>3.0945860000000001</v>
      </c>
      <c r="U90">
        <v>418.77</v>
      </c>
      <c r="V90">
        <v>11.815</v>
      </c>
      <c r="W90">
        <v>44.311</v>
      </c>
      <c r="X90">
        <v>148.30237500000001</v>
      </c>
      <c r="Y90">
        <v>0</v>
      </c>
      <c r="Z90">
        <v>13.1076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48.849727000000001</v>
      </c>
      <c r="AH90">
        <v>182.023944</v>
      </c>
      <c r="AI90">
        <v>18.308964</v>
      </c>
      <c r="AJ90">
        <v>0</v>
      </c>
      <c r="AK90">
        <v>67.990881999999999</v>
      </c>
      <c r="AL90">
        <v>73.206000000000003</v>
      </c>
      <c r="AM90">
        <v>18.800616999999999</v>
      </c>
      <c r="AN90">
        <v>1.1261890000000001</v>
      </c>
      <c r="AO90">
        <v>0</v>
      </c>
      <c r="AP90">
        <v>10.119899999999999</v>
      </c>
      <c r="AQ90">
        <v>42.071731999999997</v>
      </c>
      <c r="AR90">
        <v>33.119999999999997</v>
      </c>
      <c r="AS90">
        <v>38.350727999999997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3440.2759849999993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97.764911999999995</v>
      </c>
      <c r="K91">
        <v>688.41594699999996</v>
      </c>
      <c r="L91">
        <v>482.44379900000001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22.453313000000001</v>
      </c>
      <c r="S91">
        <v>27.638981000000001</v>
      </c>
      <c r="T91">
        <v>3.0945860000000001</v>
      </c>
      <c r="U91">
        <v>418.77</v>
      </c>
      <c r="V91">
        <v>11.815</v>
      </c>
      <c r="W91">
        <v>44.311</v>
      </c>
      <c r="X91">
        <v>148.30237500000001</v>
      </c>
      <c r="Y91">
        <v>0</v>
      </c>
      <c r="Z91">
        <v>13.1076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48.849727000000001</v>
      </c>
      <c r="AH91">
        <v>182.023944</v>
      </c>
      <c r="AI91">
        <v>18.308964</v>
      </c>
      <c r="AJ91">
        <v>0</v>
      </c>
      <c r="AK91">
        <v>67.990881999999999</v>
      </c>
      <c r="AL91">
        <v>73.206000000000003</v>
      </c>
      <c r="AM91">
        <v>18.800616999999999</v>
      </c>
      <c r="AN91">
        <v>1.1261890000000001</v>
      </c>
      <c r="AO91">
        <v>0</v>
      </c>
      <c r="AP91">
        <v>10.119899999999999</v>
      </c>
      <c r="AQ91">
        <v>42.071731999999997</v>
      </c>
      <c r="AR91">
        <v>33.119999999999997</v>
      </c>
      <c r="AS91">
        <v>38.350727999999997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3440.2759849999993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99.122758000000005</v>
      </c>
      <c r="K92">
        <v>688.41594699999996</v>
      </c>
      <c r="L92">
        <v>482.44379900000001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22.453313000000001</v>
      </c>
      <c r="S92">
        <v>27.638981000000001</v>
      </c>
      <c r="T92">
        <v>3.0945860000000001</v>
      </c>
      <c r="U92">
        <v>418.77</v>
      </c>
      <c r="V92">
        <v>11.815</v>
      </c>
      <c r="W92">
        <v>44.311</v>
      </c>
      <c r="X92">
        <v>148.30237500000001</v>
      </c>
      <c r="Y92">
        <v>0</v>
      </c>
      <c r="Z92">
        <v>13.1076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48.849727000000001</v>
      </c>
      <c r="AH92">
        <v>182.023944</v>
      </c>
      <c r="AI92">
        <v>18.308964</v>
      </c>
      <c r="AJ92">
        <v>0</v>
      </c>
      <c r="AK92">
        <v>67.990881999999999</v>
      </c>
      <c r="AL92">
        <v>73.206000000000003</v>
      </c>
      <c r="AM92">
        <v>18.800616999999999</v>
      </c>
      <c r="AN92">
        <v>1.1261890000000001</v>
      </c>
      <c r="AO92">
        <v>0</v>
      </c>
      <c r="AP92">
        <v>6.2769000000000004</v>
      </c>
      <c r="AQ92">
        <v>42.071731999999997</v>
      </c>
      <c r="AR92">
        <v>33.119999999999997</v>
      </c>
      <c r="AS92">
        <v>38.350727999999997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3437.7908309999993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99.122758000000005</v>
      </c>
      <c r="K93">
        <v>688.41594699999996</v>
      </c>
      <c r="L93">
        <v>482.44379900000001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22.453313000000001</v>
      </c>
      <c r="S93">
        <v>27.638981000000001</v>
      </c>
      <c r="T93">
        <v>3.0945860000000001</v>
      </c>
      <c r="U93">
        <v>418.77</v>
      </c>
      <c r="V93">
        <v>11.815</v>
      </c>
      <c r="W93">
        <v>44.311</v>
      </c>
      <c r="X93">
        <v>148.30237500000001</v>
      </c>
      <c r="Y93">
        <v>0</v>
      </c>
      <c r="Z93">
        <v>13.1076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48.849727000000001</v>
      </c>
      <c r="AH93">
        <v>182.023944</v>
      </c>
      <c r="AI93">
        <v>18.308964</v>
      </c>
      <c r="AJ93">
        <v>0</v>
      </c>
      <c r="AK93">
        <v>67.990881999999999</v>
      </c>
      <c r="AL93">
        <v>73.206000000000003</v>
      </c>
      <c r="AM93">
        <v>18.800616999999999</v>
      </c>
      <c r="AN93">
        <v>1.1261890000000001</v>
      </c>
      <c r="AO93">
        <v>0</v>
      </c>
      <c r="AP93">
        <v>1.7934000000000001</v>
      </c>
      <c r="AQ93">
        <v>42.071731999999997</v>
      </c>
      <c r="AR93">
        <v>33.119999999999997</v>
      </c>
      <c r="AS93">
        <v>38.350727999999997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3433.3073309999995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99.122758000000005</v>
      </c>
      <c r="K94">
        <v>688.41594699999996</v>
      </c>
      <c r="L94">
        <v>482.44379900000001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22.453313000000001</v>
      </c>
      <c r="S94">
        <v>27.638981000000001</v>
      </c>
      <c r="T94">
        <v>3.0945860000000001</v>
      </c>
      <c r="U94">
        <v>418.77</v>
      </c>
      <c r="V94">
        <v>11.815</v>
      </c>
      <c r="W94">
        <v>44.311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48.849727000000001</v>
      </c>
      <c r="AH94">
        <v>179.96245400000001</v>
      </c>
      <c r="AI94">
        <v>18.308964</v>
      </c>
      <c r="AJ94">
        <v>0</v>
      </c>
      <c r="AK94">
        <v>67.990881999999999</v>
      </c>
      <c r="AL94">
        <v>73.206000000000003</v>
      </c>
      <c r="AM94">
        <v>18.800616999999999</v>
      </c>
      <c r="AN94">
        <v>1.1261890000000001</v>
      </c>
      <c r="AO94">
        <v>0</v>
      </c>
      <c r="AP94">
        <v>2.8182</v>
      </c>
      <c r="AQ94">
        <v>41.434280999999999</v>
      </c>
      <c r="AR94">
        <v>33.119999999999997</v>
      </c>
      <c r="AS94">
        <v>35.154834000000001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3426.6858729999999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99.122758000000005</v>
      </c>
      <c r="K95">
        <v>688.41594699999996</v>
      </c>
      <c r="L95">
        <v>482.44379900000001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22.453313000000001</v>
      </c>
      <c r="S95">
        <v>27.638981000000001</v>
      </c>
      <c r="T95">
        <v>3.0945860000000001</v>
      </c>
      <c r="U95">
        <v>418.77</v>
      </c>
      <c r="V95">
        <v>11.815</v>
      </c>
      <c r="W95">
        <v>44.311</v>
      </c>
      <c r="X95">
        <v>148.30237500000001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20.750636</v>
      </c>
      <c r="AG95">
        <v>48.849727000000001</v>
      </c>
      <c r="AH95">
        <v>179.96245400000001</v>
      </c>
      <c r="AI95">
        <v>18.308964</v>
      </c>
      <c r="AJ95">
        <v>0</v>
      </c>
      <c r="AK95">
        <v>67.990881999999999</v>
      </c>
      <c r="AL95">
        <v>73.206000000000003</v>
      </c>
      <c r="AM95">
        <v>18.800616999999999</v>
      </c>
      <c r="AN95">
        <v>1.1261890000000001</v>
      </c>
      <c r="AO95">
        <v>0</v>
      </c>
      <c r="AP95">
        <v>2.8182</v>
      </c>
      <c r="AQ95">
        <v>41.434280999999999</v>
      </c>
      <c r="AR95">
        <v>33.119999999999997</v>
      </c>
      <c r="AS95">
        <v>35.154834000000001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3426.6858729999999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99.122758000000005</v>
      </c>
      <c r="K96">
        <v>688.41594699999996</v>
      </c>
      <c r="L96">
        <v>482.44379900000001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22.453313000000001</v>
      </c>
      <c r="S96">
        <v>27.638981000000001</v>
      </c>
      <c r="T96">
        <v>3.0945860000000001</v>
      </c>
      <c r="U96">
        <v>418.77</v>
      </c>
      <c r="V96">
        <v>11.815</v>
      </c>
      <c r="W96">
        <v>44.311</v>
      </c>
      <c r="X96">
        <v>148.30237500000001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20.750636</v>
      </c>
      <c r="AG96">
        <v>48.849727000000001</v>
      </c>
      <c r="AH96">
        <v>179.96245400000001</v>
      </c>
      <c r="AI96">
        <v>18.308964</v>
      </c>
      <c r="AJ96">
        <v>0</v>
      </c>
      <c r="AK96">
        <v>67.990881999999999</v>
      </c>
      <c r="AL96">
        <v>73.206000000000003</v>
      </c>
      <c r="AM96">
        <v>18.800616999999999</v>
      </c>
      <c r="AN96">
        <v>1.1261890000000001</v>
      </c>
      <c r="AO96">
        <v>0</v>
      </c>
      <c r="AP96">
        <v>2.8182</v>
      </c>
      <c r="AQ96">
        <v>41.434280999999999</v>
      </c>
      <c r="AR96">
        <v>33.119999999999997</v>
      </c>
      <c r="AS96">
        <v>35.154834000000001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3426.6858729999999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99.122758000000005</v>
      </c>
      <c r="K97">
        <v>688.41594699999996</v>
      </c>
      <c r="L97">
        <v>482.44379900000001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22.453313000000001</v>
      </c>
      <c r="S97">
        <v>27.638981000000001</v>
      </c>
      <c r="T97">
        <v>3.0945860000000001</v>
      </c>
      <c r="U97">
        <v>418.77</v>
      </c>
      <c r="V97">
        <v>11.815</v>
      </c>
      <c r="W97">
        <v>44.311</v>
      </c>
      <c r="X97">
        <v>148.30237500000001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48.849727000000001</v>
      </c>
      <c r="AH97">
        <v>179.96245400000001</v>
      </c>
      <c r="AI97">
        <v>18.308964</v>
      </c>
      <c r="AJ97">
        <v>0</v>
      </c>
      <c r="AK97">
        <v>67.990881999999999</v>
      </c>
      <c r="AL97">
        <v>73.206000000000003</v>
      </c>
      <c r="AM97">
        <v>18.800616999999999</v>
      </c>
      <c r="AN97">
        <v>1.1261890000000001</v>
      </c>
      <c r="AO97">
        <v>0</v>
      </c>
      <c r="AP97">
        <v>2.8182</v>
      </c>
      <c r="AQ97">
        <v>41.434280999999999</v>
      </c>
      <c r="AR97">
        <v>33.119999999999997</v>
      </c>
      <c r="AS97">
        <v>35.154834000000001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3433.6027509999999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99.122758000000005</v>
      </c>
      <c r="K98">
        <v>688.41594699999996</v>
      </c>
      <c r="L98">
        <v>482.44379900000001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22.453313000000001</v>
      </c>
      <c r="S98">
        <v>27.638981000000001</v>
      </c>
      <c r="T98">
        <v>3.0945860000000001</v>
      </c>
      <c r="U98">
        <v>418.77</v>
      </c>
      <c r="V98">
        <v>11.815</v>
      </c>
      <c r="W98">
        <v>44.311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48.849727000000001</v>
      </c>
      <c r="AH98">
        <v>179.96245400000001</v>
      </c>
      <c r="AI98">
        <v>18.308964</v>
      </c>
      <c r="AJ98">
        <v>0</v>
      </c>
      <c r="AK98">
        <v>67.990881999999999</v>
      </c>
      <c r="AL98">
        <v>73.206000000000003</v>
      </c>
      <c r="AM98">
        <v>18.800616999999999</v>
      </c>
      <c r="AN98">
        <v>1.1261890000000001</v>
      </c>
      <c r="AO98">
        <v>0</v>
      </c>
      <c r="AP98">
        <v>11.1447</v>
      </c>
      <c r="AQ98">
        <v>41.434280999999999</v>
      </c>
      <c r="AR98">
        <v>33.119999999999997</v>
      </c>
      <c r="AS98">
        <v>35.154834000000001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3441.9292509999996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1.1600446862499998</v>
      </c>
      <c r="E99">
        <f t="shared" si="2"/>
        <v>0</v>
      </c>
      <c r="F99">
        <f t="shared" si="2"/>
        <v>0</v>
      </c>
      <c r="G99">
        <f t="shared" si="2"/>
        <v>1.9100465340000017</v>
      </c>
      <c r="H99">
        <f t="shared" si="2"/>
        <v>0</v>
      </c>
      <c r="I99">
        <f t="shared" si="2"/>
        <v>0</v>
      </c>
      <c r="J99">
        <f t="shared" si="2"/>
        <v>2.4268102635000011</v>
      </c>
      <c r="K99">
        <f t="shared" si="2"/>
        <v>16.527232727999987</v>
      </c>
      <c r="L99">
        <f t="shared" si="2"/>
        <v>11.57865117600001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0.53887951199999962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0.27776439500000044</v>
      </c>
      <c r="W99">
        <f t="shared" si="2"/>
        <v>1.0634640000000011</v>
      </c>
      <c r="X99">
        <f t="shared" si="2"/>
        <v>3.5592569999999952</v>
      </c>
      <c r="Y99">
        <f t="shared" si="2"/>
        <v>0</v>
      </c>
      <c r="Z99">
        <f t="shared" si="2"/>
        <v>0.31319640000000037</v>
      </c>
      <c r="AA99">
        <f t="shared" si="2"/>
        <v>0.84612791999999926</v>
      </c>
      <c r="AB99">
        <f t="shared" si="2"/>
        <v>0.99846812550000064</v>
      </c>
      <c r="AC99">
        <f t="shared" si="2"/>
        <v>0.83595007199999871</v>
      </c>
      <c r="AD99">
        <f t="shared" si="2"/>
        <v>0.83760638625000072</v>
      </c>
      <c r="AE99">
        <f t="shared" si="2"/>
        <v>1.4202096720000026</v>
      </c>
      <c r="AF99">
        <f t="shared" si="2"/>
        <v>0.31154774099999982</v>
      </c>
      <c r="AG99">
        <f t="shared" si="2"/>
        <v>1.1723934479999976</v>
      </c>
      <c r="AH99">
        <f t="shared" si="2"/>
        <v>4.3252833660000078</v>
      </c>
      <c r="AI99">
        <f t="shared" si="2"/>
        <v>0.47277406675000072</v>
      </c>
      <c r="AJ99">
        <f t="shared" si="2"/>
        <v>0</v>
      </c>
      <c r="AK99">
        <f t="shared" si="2"/>
        <v>1.6317811680000012</v>
      </c>
      <c r="AL99">
        <f t="shared" si="2"/>
        <v>1.8318929999999993</v>
      </c>
      <c r="AM99">
        <f t="shared" si="2"/>
        <v>0.23784937199999995</v>
      </c>
      <c r="AN99">
        <f t="shared" si="2"/>
        <v>2.7028535999999943E-2</v>
      </c>
      <c r="AO99">
        <f t="shared" si="2"/>
        <v>0</v>
      </c>
      <c r="AP99">
        <f t="shared" si="2"/>
        <v>0.10930132499999991</v>
      </c>
      <c r="AQ99">
        <f t="shared" si="2"/>
        <v>0.46446235549999987</v>
      </c>
      <c r="AR99">
        <f t="shared" si="2"/>
        <v>0.81833999999999962</v>
      </c>
      <c r="AS99">
        <f t="shared" si="2"/>
        <v>0.85330369799999906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0.19322506350000015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81.031397711250023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32.161535000000001</v>
      </c>
      <c r="E3">
        <v>0</v>
      </c>
      <c r="F3">
        <v>0</v>
      </c>
      <c r="G3">
        <v>27.127302</v>
      </c>
      <c r="H3">
        <v>0</v>
      </c>
      <c r="I3">
        <v>0</v>
      </c>
      <c r="J3">
        <v>89.526138000000003</v>
      </c>
      <c r="K3">
        <v>688.41594699999996</v>
      </c>
      <c r="L3">
        <v>472.95859999999999</v>
      </c>
      <c r="M3">
        <v>94.410200000000003</v>
      </c>
      <c r="N3">
        <v>121.43219999999999</v>
      </c>
      <c r="O3">
        <v>127.30249999999999</v>
      </c>
      <c r="P3">
        <v>144.59030000000001</v>
      </c>
      <c r="Q3">
        <v>22.206800000000001</v>
      </c>
      <c r="R3">
        <v>21.792200000000001</v>
      </c>
      <c r="S3">
        <v>26.9878</v>
      </c>
      <c r="T3">
        <v>3.09</v>
      </c>
      <c r="U3">
        <v>418.77</v>
      </c>
      <c r="V3">
        <v>11.441090000000001</v>
      </c>
      <c r="W3">
        <v>44.31</v>
      </c>
      <c r="X3">
        <v>147.80160000000001</v>
      </c>
      <c r="Y3">
        <v>0</v>
      </c>
      <c r="Z3">
        <v>13.041600000000001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48.849727000000001</v>
      </c>
      <c r="AH3">
        <v>179.96245400000001</v>
      </c>
      <c r="AI3">
        <v>19.071838</v>
      </c>
      <c r="AJ3">
        <v>0</v>
      </c>
      <c r="AK3">
        <v>67.990881999999999</v>
      </c>
      <c r="AL3">
        <v>77.853999999999999</v>
      </c>
      <c r="AM3">
        <v>18.800616999999999</v>
      </c>
      <c r="AN3">
        <v>1.1261890000000001</v>
      </c>
      <c r="AO3">
        <v>0</v>
      </c>
      <c r="AP3">
        <v>3.0743999999999998</v>
      </c>
      <c r="AQ3">
        <v>41.434280999999999</v>
      </c>
      <c r="AR3">
        <v>33.671999999999997</v>
      </c>
      <c r="AS3">
        <v>35.154834000000001</v>
      </c>
      <c r="AT3">
        <v>19.999969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3335.9459639999986</v>
      </c>
    </row>
    <row r="4" spans="1:117">
      <c r="A4" t="s">
        <v>46</v>
      </c>
      <c r="B4">
        <v>0</v>
      </c>
      <c r="C4">
        <v>0</v>
      </c>
      <c r="D4">
        <v>21.82</v>
      </c>
      <c r="E4">
        <v>0</v>
      </c>
      <c r="F4">
        <v>0</v>
      </c>
      <c r="G4">
        <v>27.127302</v>
      </c>
      <c r="H4">
        <v>0</v>
      </c>
      <c r="I4">
        <v>0</v>
      </c>
      <c r="J4">
        <v>47.526138000000003</v>
      </c>
      <c r="K4">
        <v>688.41594699999996</v>
      </c>
      <c r="L4">
        <v>472.95859999999999</v>
      </c>
      <c r="M4">
        <v>94.410200000000003</v>
      </c>
      <c r="N4">
        <v>121.43219999999999</v>
      </c>
      <c r="O4">
        <v>127.30249999999999</v>
      </c>
      <c r="P4">
        <v>144.59030000000001</v>
      </c>
      <c r="Q4">
        <v>22.206800000000001</v>
      </c>
      <c r="R4">
        <v>21.792200000000001</v>
      </c>
      <c r="S4">
        <v>26.9878</v>
      </c>
      <c r="T4">
        <v>3.09</v>
      </c>
      <c r="U4">
        <v>418.77</v>
      </c>
      <c r="V4">
        <v>11.441090000000001</v>
      </c>
      <c r="W4">
        <v>44.31</v>
      </c>
      <c r="X4">
        <v>147.80160000000001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48.849727000000001</v>
      </c>
      <c r="AH4">
        <v>179.96245400000001</v>
      </c>
      <c r="AI4">
        <v>19.071838</v>
      </c>
      <c r="AJ4">
        <v>0</v>
      </c>
      <c r="AK4">
        <v>67.990881999999999</v>
      </c>
      <c r="AL4">
        <v>77.853999999999999</v>
      </c>
      <c r="AM4">
        <v>18.800616999999999</v>
      </c>
      <c r="AN4">
        <v>1.1261890000000001</v>
      </c>
      <c r="AO4">
        <v>0</v>
      </c>
      <c r="AP4">
        <v>3.0743999999999998</v>
      </c>
      <c r="AQ4">
        <v>41.434280999999999</v>
      </c>
      <c r="AR4">
        <v>33.671999999999997</v>
      </c>
      <c r="AS4">
        <v>35.154834000000001</v>
      </c>
      <c r="AT4">
        <v>19.999969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3284.9885089999989</v>
      </c>
    </row>
    <row r="5" spans="1:117">
      <c r="A5" t="s">
        <v>47</v>
      </c>
      <c r="B5">
        <v>0</v>
      </c>
      <c r="C5">
        <v>0</v>
      </c>
      <c r="D5">
        <v>10</v>
      </c>
      <c r="E5">
        <v>0</v>
      </c>
      <c r="F5">
        <v>0</v>
      </c>
      <c r="G5">
        <v>10</v>
      </c>
      <c r="H5">
        <v>0</v>
      </c>
      <c r="I5">
        <v>0</v>
      </c>
      <c r="J5">
        <v>10</v>
      </c>
      <c r="K5">
        <v>688.41594699999996</v>
      </c>
      <c r="L5">
        <v>472.95859999999999</v>
      </c>
      <c r="M5">
        <v>94.410200000000003</v>
      </c>
      <c r="N5">
        <v>121.43219999999999</v>
      </c>
      <c r="O5">
        <v>127.30249999999999</v>
      </c>
      <c r="P5">
        <v>144.59030000000001</v>
      </c>
      <c r="Q5">
        <v>22.206800000000001</v>
      </c>
      <c r="R5">
        <v>21.792200000000001</v>
      </c>
      <c r="S5">
        <v>26.9878</v>
      </c>
      <c r="T5">
        <v>3.09</v>
      </c>
      <c r="U5">
        <v>418.77</v>
      </c>
      <c r="V5">
        <v>11.441090000000001</v>
      </c>
      <c r="W5">
        <v>44.31</v>
      </c>
      <c r="X5">
        <v>147.80160000000001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48.849727000000001</v>
      </c>
      <c r="AH5">
        <v>179.96245400000001</v>
      </c>
      <c r="AI5">
        <v>19.071838</v>
      </c>
      <c r="AJ5">
        <v>0</v>
      </c>
      <c r="AK5">
        <v>67.990881999999999</v>
      </c>
      <c r="AL5">
        <v>77.853999999999999</v>
      </c>
      <c r="AM5">
        <v>18.800616999999999</v>
      </c>
      <c r="AN5">
        <v>1.1261890000000001</v>
      </c>
      <c r="AO5">
        <v>0</v>
      </c>
      <c r="AP5">
        <v>3.0743999999999998</v>
      </c>
      <c r="AQ5">
        <v>41.434280999999999</v>
      </c>
      <c r="AR5">
        <v>33.671999999999997</v>
      </c>
      <c r="AS5">
        <v>35.154834000000001</v>
      </c>
      <c r="AT5">
        <v>18.390886999999999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3216.9059869999983</v>
      </c>
    </row>
    <row r="6" spans="1:117">
      <c r="A6" t="s">
        <v>48</v>
      </c>
      <c r="B6">
        <v>0</v>
      </c>
      <c r="C6">
        <v>0</v>
      </c>
      <c r="D6">
        <v>0.20910100000000001</v>
      </c>
      <c r="E6">
        <v>0</v>
      </c>
      <c r="F6">
        <v>0</v>
      </c>
      <c r="G6">
        <v>1.5630000000000002E-2</v>
      </c>
      <c r="H6">
        <v>0</v>
      </c>
      <c r="I6">
        <v>0</v>
      </c>
      <c r="J6">
        <v>0</v>
      </c>
      <c r="K6">
        <v>688.41594699999996</v>
      </c>
      <c r="L6">
        <v>472.95859999999999</v>
      </c>
      <c r="M6">
        <v>94.410200000000003</v>
      </c>
      <c r="N6">
        <v>121.43219999999999</v>
      </c>
      <c r="O6">
        <v>127.30249999999999</v>
      </c>
      <c r="P6">
        <v>144.59030000000001</v>
      </c>
      <c r="Q6">
        <v>22.206800000000001</v>
      </c>
      <c r="R6">
        <v>21.792200000000001</v>
      </c>
      <c r="S6">
        <v>26.9878</v>
      </c>
      <c r="T6">
        <v>3.09</v>
      </c>
      <c r="U6">
        <v>418.77</v>
      </c>
      <c r="V6">
        <v>11.441090000000001</v>
      </c>
      <c r="W6">
        <v>44.31</v>
      </c>
      <c r="X6">
        <v>147.80160000000001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48.849727000000001</v>
      </c>
      <c r="AH6">
        <v>179.96245400000001</v>
      </c>
      <c r="AI6">
        <v>19.071838</v>
      </c>
      <c r="AJ6">
        <v>0</v>
      </c>
      <c r="AK6">
        <v>67.990881999999999</v>
      </c>
      <c r="AL6">
        <v>77.853999999999999</v>
      </c>
      <c r="AM6">
        <v>18.800616999999999</v>
      </c>
      <c r="AN6">
        <v>1.1261890000000001</v>
      </c>
      <c r="AO6">
        <v>0</v>
      </c>
      <c r="AP6">
        <v>3.0743999999999998</v>
      </c>
      <c r="AQ6">
        <v>41.434280999999999</v>
      </c>
      <c r="AR6">
        <v>33.671999999999997</v>
      </c>
      <c r="AS6">
        <v>35.154834000000001</v>
      </c>
      <c r="AT6">
        <v>19.847543999999999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3188.5873749999987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472.95859999999999</v>
      </c>
      <c r="M7">
        <v>94.410200000000003</v>
      </c>
      <c r="N7">
        <v>121.43219999999999</v>
      </c>
      <c r="O7">
        <v>127.30249999999999</v>
      </c>
      <c r="P7">
        <v>144.59030000000001</v>
      </c>
      <c r="Q7">
        <v>22.206800000000001</v>
      </c>
      <c r="R7">
        <v>21.792200000000001</v>
      </c>
      <c r="S7">
        <v>26.9878</v>
      </c>
      <c r="T7">
        <v>3.09</v>
      </c>
      <c r="U7">
        <v>418.77</v>
      </c>
      <c r="V7">
        <v>11.441090000000001</v>
      </c>
      <c r="W7">
        <v>44.31</v>
      </c>
      <c r="X7">
        <v>147.80160000000001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48.849727000000001</v>
      </c>
      <c r="AH7">
        <v>179.96245400000001</v>
      </c>
      <c r="AI7">
        <v>19.071838</v>
      </c>
      <c r="AJ7">
        <v>0</v>
      </c>
      <c r="AK7">
        <v>67.990881999999999</v>
      </c>
      <c r="AL7">
        <v>77.853999999999999</v>
      </c>
      <c r="AM7">
        <v>18.800616999999999</v>
      </c>
      <c r="AN7">
        <v>1.1261890000000001</v>
      </c>
      <c r="AO7">
        <v>0</v>
      </c>
      <c r="AP7">
        <v>2.4339</v>
      </c>
      <c r="AQ7">
        <v>41.434280999999999</v>
      </c>
      <c r="AR7">
        <v>33.671999999999997</v>
      </c>
      <c r="AS7">
        <v>35.154834000000001</v>
      </c>
      <c r="AT7">
        <v>19.454623999999999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3187.3292239999982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472.95859999999999</v>
      </c>
      <c r="M8">
        <v>94.410200000000003</v>
      </c>
      <c r="N8">
        <v>121.43219999999999</v>
      </c>
      <c r="O8">
        <v>127.30249999999999</v>
      </c>
      <c r="P8">
        <v>144.59030000000001</v>
      </c>
      <c r="Q8">
        <v>22.206800000000001</v>
      </c>
      <c r="R8">
        <v>21.792200000000001</v>
      </c>
      <c r="S8">
        <v>26.9878</v>
      </c>
      <c r="T8">
        <v>3.09</v>
      </c>
      <c r="U8">
        <v>418.77</v>
      </c>
      <c r="V8">
        <v>11.441090000000001</v>
      </c>
      <c r="W8">
        <v>44.31</v>
      </c>
      <c r="X8">
        <v>147.80160000000001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48.849727000000001</v>
      </c>
      <c r="AH8">
        <v>179.96245400000001</v>
      </c>
      <c r="AI8">
        <v>19.071838</v>
      </c>
      <c r="AJ8">
        <v>0</v>
      </c>
      <c r="AK8">
        <v>67.990881999999999</v>
      </c>
      <c r="AL8">
        <v>77.853999999999999</v>
      </c>
      <c r="AM8">
        <v>18.800616999999999</v>
      </c>
      <c r="AN8">
        <v>1.1261890000000001</v>
      </c>
      <c r="AO8">
        <v>0</v>
      </c>
      <c r="AP8">
        <v>2.4339</v>
      </c>
      <c r="AQ8">
        <v>41.434280999999999</v>
      </c>
      <c r="AR8">
        <v>33.671999999999997</v>
      </c>
      <c r="AS8">
        <v>35.154834000000001</v>
      </c>
      <c r="AT8">
        <v>19.480429000000001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3187.3550289999985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688.31859999999995</v>
      </c>
      <c r="L9">
        <v>472.95859999999999</v>
      </c>
      <c r="M9">
        <v>94.410200000000003</v>
      </c>
      <c r="N9">
        <v>121.43219999999999</v>
      </c>
      <c r="O9">
        <v>127.30249999999999</v>
      </c>
      <c r="P9">
        <v>144.59030000000001</v>
      </c>
      <c r="Q9">
        <v>22.206800000000001</v>
      </c>
      <c r="R9">
        <v>21.792200000000001</v>
      </c>
      <c r="S9">
        <v>26.9878</v>
      </c>
      <c r="T9">
        <v>3.09</v>
      </c>
      <c r="U9">
        <v>418.77</v>
      </c>
      <c r="V9">
        <v>11.441090000000001</v>
      </c>
      <c r="W9">
        <v>44.31</v>
      </c>
      <c r="X9">
        <v>147.80160000000001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48.849727000000001</v>
      </c>
      <c r="AH9">
        <v>179.96245400000001</v>
      </c>
      <c r="AI9">
        <v>19.071838</v>
      </c>
      <c r="AJ9">
        <v>0</v>
      </c>
      <c r="AK9">
        <v>67.990881999999999</v>
      </c>
      <c r="AL9">
        <v>77.853999999999999</v>
      </c>
      <c r="AM9">
        <v>17.443217000000001</v>
      </c>
      <c r="AN9">
        <v>1.1261890000000001</v>
      </c>
      <c r="AO9">
        <v>0</v>
      </c>
      <c r="AP9">
        <v>10.119899999999999</v>
      </c>
      <c r="AQ9">
        <v>41.434280999999999</v>
      </c>
      <c r="AR9">
        <v>33.671999999999997</v>
      </c>
      <c r="AS9">
        <v>35.154834000000001</v>
      </c>
      <c r="AT9">
        <v>17.357865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3191.4637179999986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685.82730000000004</v>
      </c>
      <c r="L10">
        <v>472.95859999999999</v>
      </c>
      <c r="M10">
        <v>94.410200000000003</v>
      </c>
      <c r="N10">
        <v>121.43219999999999</v>
      </c>
      <c r="O10">
        <v>127.30249999999999</v>
      </c>
      <c r="P10">
        <v>144.59030000000001</v>
      </c>
      <c r="Q10">
        <v>22.206800000000001</v>
      </c>
      <c r="R10">
        <v>21.792200000000001</v>
      </c>
      <c r="S10">
        <v>26.9878</v>
      </c>
      <c r="T10">
        <v>3.09</v>
      </c>
      <c r="U10">
        <v>418.77</v>
      </c>
      <c r="V10">
        <v>11.441090000000001</v>
      </c>
      <c r="W10">
        <v>44.31</v>
      </c>
      <c r="X10">
        <v>147.80160000000001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48.849727000000001</v>
      </c>
      <c r="AH10">
        <v>179.96245400000001</v>
      </c>
      <c r="AI10">
        <v>19.071838</v>
      </c>
      <c r="AJ10">
        <v>0</v>
      </c>
      <c r="AK10">
        <v>67.990881999999999</v>
      </c>
      <c r="AL10">
        <v>77.853999999999999</v>
      </c>
      <c r="AM10">
        <v>12.527402</v>
      </c>
      <c r="AN10">
        <v>1.1261890000000001</v>
      </c>
      <c r="AO10">
        <v>0</v>
      </c>
      <c r="AP10">
        <v>10.119899999999999</v>
      </c>
      <c r="AQ10">
        <v>41.434280999999999</v>
      </c>
      <c r="AR10">
        <v>33.671999999999997</v>
      </c>
      <c r="AS10">
        <v>35.154834000000001</v>
      </c>
      <c r="AT10">
        <v>13.949978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3180.6487159999992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685.82730000000004</v>
      </c>
      <c r="L11">
        <v>472.95859999999999</v>
      </c>
      <c r="M11">
        <v>94.410200000000003</v>
      </c>
      <c r="N11">
        <v>121.43219999999999</v>
      </c>
      <c r="O11">
        <v>127.30249999999999</v>
      </c>
      <c r="P11">
        <v>144.59030000000001</v>
      </c>
      <c r="Q11">
        <v>22.206800000000001</v>
      </c>
      <c r="R11">
        <v>21.792200000000001</v>
      </c>
      <c r="S11">
        <v>26.9878</v>
      </c>
      <c r="T11">
        <v>3.09</v>
      </c>
      <c r="U11">
        <v>418.77</v>
      </c>
      <c r="V11">
        <v>11.441090000000001</v>
      </c>
      <c r="W11">
        <v>44.31</v>
      </c>
      <c r="X11">
        <v>147.80160000000001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48.849727000000001</v>
      </c>
      <c r="AH11">
        <v>179.96245400000001</v>
      </c>
      <c r="AI11">
        <v>22.886205</v>
      </c>
      <c r="AJ11">
        <v>0</v>
      </c>
      <c r="AK11">
        <v>67.990881999999999</v>
      </c>
      <c r="AL11">
        <v>77.853999999999999</v>
      </c>
      <c r="AM11">
        <v>12.527402</v>
      </c>
      <c r="AN11">
        <v>1.1261890000000001</v>
      </c>
      <c r="AO11">
        <v>0</v>
      </c>
      <c r="AP11">
        <v>10.119899999999999</v>
      </c>
      <c r="AQ11">
        <v>41.434280999999999</v>
      </c>
      <c r="AR11">
        <v>33.671999999999997</v>
      </c>
      <c r="AS11">
        <v>35.154834000000001</v>
      </c>
      <c r="AT11">
        <v>13.207807000000001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3183.7209119999989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685.82730000000004</v>
      </c>
      <c r="L12">
        <v>472.95859999999999</v>
      </c>
      <c r="M12">
        <v>94.410200000000003</v>
      </c>
      <c r="N12">
        <v>121.43219999999999</v>
      </c>
      <c r="O12">
        <v>127.30249999999999</v>
      </c>
      <c r="P12">
        <v>144.59030000000001</v>
      </c>
      <c r="Q12">
        <v>22.206800000000001</v>
      </c>
      <c r="R12">
        <v>21.792200000000001</v>
      </c>
      <c r="S12">
        <v>26.9878</v>
      </c>
      <c r="T12">
        <v>3.09</v>
      </c>
      <c r="U12">
        <v>418.77</v>
      </c>
      <c r="V12">
        <v>11.441090000000001</v>
      </c>
      <c r="W12">
        <v>44.31</v>
      </c>
      <c r="X12">
        <v>147.80160000000001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48.849727000000001</v>
      </c>
      <c r="AH12">
        <v>179.96245400000001</v>
      </c>
      <c r="AI12">
        <v>22.886205</v>
      </c>
      <c r="AJ12">
        <v>0</v>
      </c>
      <c r="AK12">
        <v>67.990881999999999</v>
      </c>
      <c r="AL12">
        <v>77.853999999999999</v>
      </c>
      <c r="AM12">
        <v>12.527402</v>
      </c>
      <c r="AN12">
        <v>1.1261890000000001</v>
      </c>
      <c r="AO12">
        <v>0</v>
      </c>
      <c r="AP12">
        <v>3.0743999999999998</v>
      </c>
      <c r="AQ12">
        <v>41.434280999999999</v>
      </c>
      <c r="AR12">
        <v>33.671999999999997</v>
      </c>
      <c r="AS12">
        <v>35.154834000000001</v>
      </c>
      <c r="AT12">
        <v>15.012775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3178.4803799999991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685.82730000000004</v>
      </c>
      <c r="L13">
        <v>472.95859999999999</v>
      </c>
      <c r="M13">
        <v>94.410200000000003</v>
      </c>
      <c r="N13">
        <v>121.43219999999999</v>
      </c>
      <c r="O13">
        <v>127.30249999999999</v>
      </c>
      <c r="P13">
        <v>144.59030000000001</v>
      </c>
      <c r="Q13">
        <v>22.206800000000001</v>
      </c>
      <c r="R13">
        <v>21.792200000000001</v>
      </c>
      <c r="S13">
        <v>26.9878</v>
      </c>
      <c r="T13">
        <v>3.09</v>
      </c>
      <c r="U13">
        <v>418.77</v>
      </c>
      <c r="V13">
        <v>11.441090000000001</v>
      </c>
      <c r="W13">
        <v>44.31</v>
      </c>
      <c r="X13">
        <v>147.80160000000001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48.849727000000001</v>
      </c>
      <c r="AH13">
        <v>179.96245400000001</v>
      </c>
      <c r="AI13">
        <v>22.886205</v>
      </c>
      <c r="AJ13">
        <v>0</v>
      </c>
      <c r="AK13">
        <v>67.990881999999999</v>
      </c>
      <c r="AL13">
        <v>77.853999999999999</v>
      </c>
      <c r="AM13">
        <v>12.527402</v>
      </c>
      <c r="AN13">
        <v>1.1261890000000001</v>
      </c>
      <c r="AO13">
        <v>0</v>
      </c>
      <c r="AP13">
        <v>3.0743999999999998</v>
      </c>
      <c r="AQ13">
        <v>41.434280999999999</v>
      </c>
      <c r="AR13">
        <v>33.671999999999997</v>
      </c>
      <c r="AS13">
        <v>35.154834000000001</v>
      </c>
      <c r="AT13">
        <v>15.439439999999999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3178.907044999999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685.82730000000004</v>
      </c>
      <c r="L14">
        <v>472.95859999999999</v>
      </c>
      <c r="M14">
        <v>94.410200000000003</v>
      </c>
      <c r="N14">
        <v>121.43219999999999</v>
      </c>
      <c r="O14">
        <v>127.30249999999999</v>
      </c>
      <c r="P14">
        <v>144.59030000000001</v>
      </c>
      <c r="Q14">
        <v>22.206800000000001</v>
      </c>
      <c r="R14">
        <v>21.792200000000001</v>
      </c>
      <c r="S14">
        <v>26.9878</v>
      </c>
      <c r="T14">
        <v>3.09</v>
      </c>
      <c r="U14">
        <v>418.77</v>
      </c>
      <c r="V14">
        <v>11.441090000000001</v>
      </c>
      <c r="W14">
        <v>44.31</v>
      </c>
      <c r="X14">
        <v>147.80160000000001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48.849727000000001</v>
      </c>
      <c r="AH14">
        <v>179.96245400000001</v>
      </c>
      <c r="AI14">
        <v>22.886205</v>
      </c>
      <c r="AJ14">
        <v>0</v>
      </c>
      <c r="AK14">
        <v>67.990881999999999</v>
      </c>
      <c r="AL14">
        <v>77.853999999999999</v>
      </c>
      <c r="AM14">
        <v>12.527402</v>
      </c>
      <c r="AN14">
        <v>1.1261890000000001</v>
      </c>
      <c r="AO14">
        <v>0</v>
      </c>
      <c r="AP14">
        <v>3.0743999999999998</v>
      </c>
      <c r="AQ14">
        <v>41.434280999999999</v>
      </c>
      <c r="AR14">
        <v>33.671999999999997</v>
      </c>
      <c r="AS14">
        <v>35.154834000000001</v>
      </c>
      <c r="AT14">
        <v>16.149747000000001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3179.6173519999988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685.82730000000004</v>
      </c>
      <c r="L15">
        <v>472.95859999999999</v>
      </c>
      <c r="M15">
        <v>94.410200000000003</v>
      </c>
      <c r="N15">
        <v>121.43219999999999</v>
      </c>
      <c r="O15">
        <v>127.30249999999999</v>
      </c>
      <c r="P15">
        <v>144.59030000000001</v>
      </c>
      <c r="Q15">
        <v>22.206800000000001</v>
      </c>
      <c r="R15">
        <v>21.792200000000001</v>
      </c>
      <c r="S15">
        <v>26.9878</v>
      </c>
      <c r="T15">
        <v>3.09</v>
      </c>
      <c r="U15">
        <v>418.77</v>
      </c>
      <c r="V15">
        <v>11.441090000000001</v>
      </c>
      <c r="W15">
        <v>44.31</v>
      </c>
      <c r="X15">
        <v>147.80160000000001</v>
      </c>
      <c r="Y15">
        <v>0</v>
      </c>
      <c r="Z15">
        <v>13.041600000000001</v>
      </c>
      <c r="AA15">
        <v>42.14808</v>
      </c>
      <c r="AB15">
        <v>32.333219</v>
      </c>
      <c r="AC15">
        <v>34.831252999999997</v>
      </c>
      <c r="AD15">
        <v>43.536136999999997</v>
      </c>
      <c r="AE15">
        <v>59.175403000000003</v>
      </c>
      <c r="AF15">
        <v>27.667514000000001</v>
      </c>
      <c r="AG15">
        <v>48.849727000000001</v>
      </c>
      <c r="AH15">
        <v>179.96245400000001</v>
      </c>
      <c r="AI15">
        <v>22.886205</v>
      </c>
      <c r="AJ15">
        <v>0</v>
      </c>
      <c r="AK15">
        <v>67.990881999999999</v>
      </c>
      <c r="AL15">
        <v>77.853999999999999</v>
      </c>
      <c r="AM15">
        <v>12.527402</v>
      </c>
      <c r="AN15">
        <v>1.1261890000000001</v>
      </c>
      <c r="AO15">
        <v>0</v>
      </c>
      <c r="AP15">
        <v>3.0743999999999998</v>
      </c>
      <c r="AQ15">
        <v>41.434280999999999</v>
      </c>
      <c r="AR15">
        <v>33.671999999999997</v>
      </c>
      <c r="AS15">
        <v>35.154834000000001</v>
      </c>
      <c r="AT15">
        <v>15.84918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3163.1501759999992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685.82730000000004</v>
      </c>
      <c r="L16">
        <v>441.59739999999999</v>
      </c>
      <c r="M16">
        <v>94.410200000000003</v>
      </c>
      <c r="N16">
        <v>121.43219999999999</v>
      </c>
      <c r="O16">
        <v>127.30249999999999</v>
      </c>
      <c r="P16">
        <v>144.59030000000001</v>
      </c>
      <c r="Q16">
        <v>22.206800000000001</v>
      </c>
      <c r="R16">
        <v>21.792200000000001</v>
      </c>
      <c r="S16">
        <v>26.9878</v>
      </c>
      <c r="T16">
        <v>3.09</v>
      </c>
      <c r="U16">
        <v>418.77</v>
      </c>
      <c r="V16">
        <v>11.441090000000001</v>
      </c>
      <c r="W16">
        <v>44.31</v>
      </c>
      <c r="X16">
        <v>147.80160000000001</v>
      </c>
      <c r="Y16">
        <v>0</v>
      </c>
      <c r="Z16">
        <v>13.041600000000001</v>
      </c>
      <c r="AA16">
        <v>42.14808</v>
      </c>
      <c r="AB16">
        <v>32.333219</v>
      </c>
      <c r="AC16">
        <v>34.831252999999997</v>
      </c>
      <c r="AD16">
        <v>43.536136999999997</v>
      </c>
      <c r="AE16">
        <v>59.175403000000003</v>
      </c>
      <c r="AF16">
        <v>27.667514000000001</v>
      </c>
      <c r="AG16">
        <v>48.849727000000001</v>
      </c>
      <c r="AH16">
        <v>179.96245400000001</v>
      </c>
      <c r="AI16">
        <v>22.886205</v>
      </c>
      <c r="AJ16">
        <v>0</v>
      </c>
      <c r="AK16">
        <v>67.990881999999999</v>
      </c>
      <c r="AL16">
        <v>77.853999999999999</v>
      </c>
      <c r="AM16">
        <v>12.527402</v>
      </c>
      <c r="AN16">
        <v>1.1261890000000001</v>
      </c>
      <c r="AO16">
        <v>0</v>
      </c>
      <c r="AP16">
        <v>3.0743999999999998</v>
      </c>
      <c r="AQ16">
        <v>41.434280999999999</v>
      </c>
      <c r="AR16">
        <v>33.671999999999997</v>
      </c>
      <c r="AS16">
        <v>35.154834000000001</v>
      </c>
      <c r="AT16">
        <v>12.000107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3127.9399029999986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685.82730000000004</v>
      </c>
      <c r="L17">
        <v>441.59739999999999</v>
      </c>
      <c r="M17">
        <v>94.410200000000003</v>
      </c>
      <c r="N17">
        <v>121.43219999999999</v>
      </c>
      <c r="O17">
        <v>127.30249999999999</v>
      </c>
      <c r="P17">
        <v>144.59030000000001</v>
      </c>
      <c r="Q17">
        <v>22.206800000000001</v>
      </c>
      <c r="R17">
        <v>21.792200000000001</v>
      </c>
      <c r="S17">
        <v>26.9878</v>
      </c>
      <c r="T17">
        <v>3.09</v>
      </c>
      <c r="U17">
        <v>418.77</v>
      </c>
      <c r="V17">
        <v>11.441090000000001</v>
      </c>
      <c r="W17">
        <v>44.31</v>
      </c>
      <c r="X17">
        <v>147.80160000000001</v>
      </c>
      <c r="Y17">
        <v>0</v>
      </c>
      <c r="Z17">
        <v>13.041600000000001</v>
      </c>
      <c r="AA17">
        <v>42.14808</v>
      </c>
      <c r="AB17">
        <v>32.333219</v>
      </c>
      <c r="AC17">
        <v>34.831252999999997</v>
      </c>
      <c r="AD17">
        <v>43.536136999999997</v>
      </c>
      <c r="AE17">
        <v>59.175403000000003</v>
      </c>
      <c r="AF17">
        <v>27.667514000000001</v>
      </c>
      <c r="AG17">
        <v>48.849727000000001</v>
      </c>
      <c r="AH17">
        <v>179.96245400000001</v>
      </c>
      <c r="AI17">
        <v>22.886205</v>
      </c>
      <c r="AJ17">
        <v>0</v>
      </c>
      <c r="AK17">
        <v>67.990881999999999</v>
      </c>
      <c r="AL17">
        <v>77.853999999999999</v>
      </c>
      <c r="AM17">
        <v>12.527402</v>
      </c>
      <c r="AN17">
        <v>1.1261890000000001</v>
      </c>
      <c r="AO17">
        <v>0</v>
      </c>
      <c r="AP17">
        <v>3.0743999999999998</v>
      </c>
      <c r="AQ17">
        <v>41.434280999999999</v>
      </c>
      <c r="AR17">
        <v>33.671999999999997</v>
      </c>
      <c r="AS17">
        <v>35.154834000000001</v>
      </c>
      <c r="AT17">
        <v>14.139282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3130.0790779999988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685.82730000000004</v>
      </c>
      <c r="L18">
        <v>441.59739999999999</v>
      </c>
      <c r="M18">
        <v>94.410200000000003</v>
      </c>
      <c r="N18">
        <v>121.43219999999999</v>
      </c>
      <c r="O18">
        <v>127.30249999999999</v>
      </c>
      <c r="P18">
        <v>144.59030000000001</v>
      </c>
      <c r="Q18">
        <v>22.206800000000001</v>
      </c>
      <c r="R18">
        <v>21.792200000000001</v>
      </c>
      <c r="S18">
        <v>26.9878</v>
      </c>
      <c r="T18">
        <v>3.09</v>
      </c>
      <c r="U18">
        <v>418.77</v>
      </c>
      <c r="V18">
        <v>11.441090000000001</v>
      </c>
      <c r="W18">
        <v>44.31</v>
      </c>
      <c r="X18">
        <v>147.80160000000001</v>
      </c>
      <c r="Y18">
        <v>0</v>
      </c>
      <c r="Z18">
        <v>13.041600000000001</v>
      </c>
      <c r="AA18">
        <v>42.14808</v>
      </c>
      <c r="AB18">
        <v>32.333219</v>
      </c>
      <c r="AC18">
        <v>34.831252999999997</v>
      </c>
      <c r="AD18">
        <v>43.536136999999997</v>
      </c>
      <c r="AE18">
        <v>59.175403000000003</v>
      </c>
      <c r="AF18">
        <v>27.667514000000001</v>
      </c>
      <c r="AG18">
        <v>48.849727000000001</v>
      </c>
      <c r="AH18">
        <v>179.96245400000001</v>
      </c>
      <c r="AI18">
        <v>22.886205</v>
      </c>
      <c r="AJ18">
        <v>0</v>
      </c>
      <c r="AK18">
        <v>67.990881999999999</v>
      </c>
      <c r="AL18">
        <v>77.853999999999999</v>
      </c>
      <c r="AM18">
        <v>12.527402</v>
      </c>
      <c r="AN18">
        <v>1.1261890000000001</v>
      </c>
      <c r="AO18">
        <v>0</v>
      </c>
      <c r="AP18">
        <v>3.0743999999999998</v>
      </c>
      <c r="AQ18">
        <v>41.434280999999999</v>
      </c>
      <c r="AR18">
        <v>33.671999999999997</v>
      </c>
      <c r="AS18">
        <v>35.154834000000001</v>
      </c>
      <c r="AT18">
        <v>15.003999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3130.9437949999988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685.82730000000004</v>
      </c>
      <c r="L19">
        <v>441.59739999999999</v>
      </c>
      <c r="M19">
        <v>94.410200000000003</v>
      </c>
      <c r="N19">
        <v>121.43219999999999</v>
      </c>
      <c r="O19">
        <v>127.30249999999999</v>
      </c>
      <c r="P19">
        <v>144.59030000000001</v>
      </c>
      <c r="Q19">
        <v>22.206800000000001</v>
      </c>
      <c r="R19">
        <v>21.792200000000001</v>
      </c>
      <c r="S19">
        <v>26.9878</v>
      </c>
      <c r="T19">
        <v>3.09</v>
      </c>
      <c r="U19">
        <v>418.77</v>
      </c>
      <c r="V19">
        <v>11.441090000000001</v>
      </c>
      <c r="W19">
        <v>44.31</v>
      </c>
      <c r="X19">
        <v>147.80160000000001</v>
      </c>
      <c r="Y19">
        <v>0</v>
      </c>
      <c r="Z19">
        <v>13.041600000000001</v>
      </c>
      <c r="AA19">
        <v>42.14808</v>
      </c>
      <c r="AB19">
        <v>32.333219</v>
      </c>
      <c r="AC19">
        <v>34.831252999999997</v>
      </c>
      <c r="AD19">
        <v>43.536136999999997</v>
      </c>
      <c r="AE19">
        <v>59.175403000000003</v>
      </c>
      <c r="AF19">
        <v>27.667514000000001</v>
      </c>
      <c r="AG19">
        <v>48.849727000000001</v>
      </c>
      <c r="AH19">
        <v>179.96245400000001</v>
      </c>
      <c r="AI19">
        <v>22.886205</v>
      </c>
      <c r="AJ19">
        <v>0</v>
      </c>
      <c r="AK19">
        <v>67.990881999999999</v>
      </c>
      <c r="AL19">
        <v>77.272999999999996</v>
      </c>
      <c r="AM19">
        <v>12.527402</v>
      </c>
      <c r="AN19">
        <v>1.1261890000000001</v>
      </c>
      <c r="AO19">
        <v>0</v>
      </c>
      <c r="AP19">
        <v>3.0743999999999998</v>
      </c>
      <c r="AQ19">
        <v>41.434280999999999</v>
      </c>
      <c r="AR19">
        <v>33.671999999999997</v>
      </c>
      <c r="AS19">
        <v>35.154834000000001</v>
      </c>
      <c r="AT19">
        <v>16.585397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3131.9441929999989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685.82730000000004</v>
      </c>
      <c r="L20">
        <v>441.59739999999999</v>
      </c>
      <c r="M20">
        <v>94.410200000000003</v>
      </c>
      <c r="N20">
        <v>121.43219999999999</v>
      </c>
      <c r="O20">
        <v>127.30249999999999</v>
      </c>
      <c r="P20">
        <v>144.59030000000001</v>
      </c>
      <c r="Q20">
        <v>22.206800000000001</v>
      </c>
      <c r="R20">
        <v>21.792200000000001</v>
      </c>
      <c r="S20">
        <v>26.9878</v>
      </c>
      <c r="T20">
        <v>3.09</v>
      </c>
      <c r="U20">
        <v>418.77</v>
      </c>
      <c r="V20">
        <v>11.441090000000001</v>
      </c>
      <c r="W20">
        <v>44.31</v>
      </c>
      <c r="X20">
        <v>147.80160000000001</v>
      </c>
      <c r="Y20">
        <v>0</v>
      </c>
      <c r="Z20">
        <v>13.041600000000001</v>
      </c>
      <c r="AA20">
        <v>42.14808</v>
      </c>
      <c r="AB20">
        <v>32.333219</v>
      </c>
      <c r="AC20">
        <v>34.831252999999997</v>
      </c>
      <c r="AD20">
        <v>32.652102999999997</v>
      </c>
      <c r="AE20">
        <v>59.175403000000003</v>
      </c>
      <c r="AF20">
        <v>27.667514000000001</v>
      </c>
      <c r="AG20">
        <v>48.849727000000001</v>
      </c>
      <c r="AH20">
        <v>179.96245400000001</v>
      </c>
      <c r="AI20">
        <v>22.886205</v>
      </c>
      <c r="AJ20">
        <v>0</v>
      </c>
      <c r="AK20">
        <v>67.990881999999999</v>
      </c>
      <c r="AL20">
        <v>77.272999999999996</v>
      </c>
      <c r="AM20">
        <v>12.527402</v>
      </c>
      <c r="AN20">
        <v>1.1261890000000001</v>
      </c>
      <c r="AO20">
        <v>0</v>
      </c>
      <c r="AP20">
        <v>3.0743999999999998</v>
      </c>
      <c r="AQ20">
        <v>41.434280999999999</v>
      </c>
      <c r="AR20">
        <v>33.671999999999997</v>
      </c>
      <c r="AS20">
        <v>35.154834000000001</v>
      </c>
      <c r="AT20">
        <v>16.282322000000001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3120.7570839999989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682.46069999999997</v>
      </c>
      <c r="L21">
        <v>352.08859999999999</v>
      </c>
      <c r="M21">
        <v>94.410200000000003</v>
      </c>
      <c r="N21">
        <v>121.43219999999999</v>
      </c>
      <c r="O21">
        <v>127.30249999999999</v>
      </c>
      <c r="P21">
        <v>144.59030000000001</v>
      </c>
      <c r="Q21">
        <v>22.206800000000001</v>
      </c>
      <c r="R21">
        <v>21.792200000000001</v>
      </c>
      <c r="S21">
        <v>26.9878</v>
      </c>
      <c r="T21">
        <v>3.09</v>
      </c>
      <c r="U21">
        <v>418.77</v>
      </c>
      <c r="V21">
        <v>11.441090000000001</v>
      </c>
      <c r="W21">
        <v>44.31</v>
      </c>
      <c r="X21">
        <v>147.80160000000001</v>
      </c>
      <c r="Y21">
        <v>0</v>
      </c>
      <c r="Z21">
        <v>13.041600000000001</v>
      </c>
      <c r="AA21">
        <v>42.14808</v>
      </c>
      <c r="AB21">
        <v>32.333219</v>
      </c>
      <c r="AC21">
        <v>34.831252999999997</v>
      </c>
      <c r="AD21">
        <v>32.652102999999997</v>
      </c>
      <c r="AE21">
        <v>59.175403000000003</v>
      </c>
      <c r="AF21">
        <v>27.667514000000001</v>
      </c>
      <c r="AG21">
        <v>48.849727000000001</v>
      </c>
      <c r="AH21">
        <v>179.96245400000001</v>
      </c>
      <c r="AI21">
        <v>36.617927999999999</v>
      </c>
      <c r="AJ21">
        <v>0</v>
      </c>
      <c r="AK21">
        <v>67.990881999999999</v>
      </c>
      <c r="AL21">
        <v>77.272999999999996</v>
      </c>
      <c r="AM21">
        <v>12.527402</v>
      </c>
      <c r="AN21">
        <v>1.1261890000000001</v>
      </c>
      <c r="AO21">
        <v>0</v>
      </c>
      <c r="AP21">
        <v>3.0743999999999998</v>
      </c>
      <c r="AQ21">
        <v>41.434280999999999</v>
      </c>
      <c r="AR21">
        <v>33.671999999999997</v>
      </c>
      <c r="AS21">
        <v>35.154834000000001</v>
      </c>
      <c r="AT21">
        <v>17.193843000000001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3042.5249280000003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685.82730000000004</v>
      </c>
      <c r="L22">
        <v>292.08859999999999</v>
      </c>
      <c r="M22">
        <v>94.410200000000003</v>
      </c>
      <c r="N22">
        <v>121.43219999999999</v>
      </c>
      <c r="O22">
        <v>127.30249999999999</v>
      </c>
      <c r="P22">
        <v>144.59030000000001</v>
      </c>
      <c r="Q22">
        <v>22.206800000000001</v>
      </c>
      <c r="R22">
        <v>21.792200000000001</v>
      </c>
      <c r="S22">
        <v>26.9878</v>
      </c>
      <c r="T22">
        <v>3.09</v>
      </c>
      <c r="U22">
        <v>418.77</v>
      </c>
      <c r="V22">
        <v>11.441090000000001</v>
      </c>
      <c r="W22">
        <v>44.31</v>
      </c>
      <c r="X22">
        <v>147.80160000000001</v>
      </c>
      <c r="Y22">
        <v>0</v>
      </c>
      <c r="Z22">
        <v>13.041600000000001</v>
      </c>
      <c r="AA22">
        <v>42.14808</v>
      </c>
      <c r="AB22">
        <v>32.333219</v>
      </c>
      <c r="AC22">
        <v>34.831252999999997</v>
      </c>
      <c r="AD22">
        <v>32.652102999999997</v>
      </c>
      <c r="AE22">
        <v>59.175403000000003</v>
      </c>
      <c r="AF22">
        <v>27.667514000000001</v>
      </c>
      <c r="AG22">
        <v>48.849727000000001</v>
      </c>
      <c r="AH22">
        <v>179.96245400000001</v>
      </c>
      <c r="AI22">
        <v>36.617927999999999</v>
      </c>
      <c r="AJ22">
        <v>0</v>
      </c>
      <c r="AK22">
        <v>67.990881999999999</v>
      </c>
      <c r="AL22">
        <v>77.272999999999996</v>
      </c>
      <c r="AM22">
        <v>12.527402</v>
      </c>
      <c r="AN22">
        <v>1.1261890000000001</v>
      </c>
      <c r="AO22">
        <v>0</v>
      </c>
      <c r="AP22">
        <v>3.0743999999999998</v>
      </c>
      <c r="AQ22">
        <v>41.434280999999999</v>
      </c>
      <c r="AR22">
        <v>33.671999999999997</v>
      </c>
      <c r="AS22">
        <v>35.154834000000001</v>
      </c>
      <c r="AT22">
        <v>19.074031000000002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2987.7717159999997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685.82730000000004</v>
      </c>
      <c r="L23">
        <v>292.08859999999999</v>
      </c>
      <c r="M23">
        <v>94.410200000000003</v>
      </c>
      <c r="N23">
        <v>121.43219999999999</v>
      </c>
      <c r="O23">
        <v>127.30249999999999</v>
      </c>
      <c r="P23">
        <v>144.59030000000001</v>
      </c>
      <c r="Q23">
        <v>22.206800000000001</v>
      </c>
      <c r="R23">
        <v>21.792200000000001</v>
      </c>
      <c r="S23">
        <v>26.9878</v>
      </c>
      <c r="T23">
        <v>3.09</v>
      </c>
      <c r="U23">
        <v>418.77</v>
      </c>
      <c r="V23">
        <v>11.441090000000001</v>
      </c>
      <c r="W23">
        <v>44.31</v>
      </c>
      <c r="X23">
        <v>147.80160000000001</v>
      </c>
      <c r="Y23">
        <v>0</v>
      </c>
      <c r="Z23">
        <v>13.041600000000001</v>
      </c>
      <c r="AA23">
        <v>42.14808</v>
      </c>
      <c r="AB23">
        <v>32.333219</v>
      </c>
      <c r="AC23">
        <v>34.831252999999997</v>
      </c>
      <c r="AD23">
        <v>32.652102999999997</v>
      </c>
      <c r="AE23">
        <v>59.175403000000003</v>
      </c>
      <c r="AF23">
        <v>20.750636</v>
      </c>
      <c r="AG23">
        <v>48.849727000000001</v>
      </c>
      <c r="AH23">
        <v>179.96245400000001</v>
      </c>
      <c r="AI23">
        <v>36.617927999999999</v>
      </c>
      <c r="AJ23">
        <v>0</v>
      </c>
      <c r="AK23">
        <v>67.990881999999999</v>
      </c>
      <c r="AL23">
        <v>77.272999999999996</v>
      </c>
      <c r="AM23">
        <v>12.527402</v>
      </c>
      <c r="AN23">
        <v>1.1261890000000001</v>
      </c>
      <c r="AO23">
        <v>0</v>
      </c>
      <c r="AP23">
        <v>3.0743999999999998</v>
      </c>
      <c r="AQ23">
        <v>31.075710999999998</v>
      </c>
      <c r="AR23">
        <v>33.671999999999997</v>
      </c>
      <c r="AS23">
        <v>35.154834000000001</v>
      </c>
      <c r="AT23">
        <v>19.38212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2970.804357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685.82730000000004</v>
      </c>
      <c r="L24">
        <v>252.08860000000001</v>
      </c>
      <c r="M24">
        <v>94.410200000000003</v>
      </c>
      <c r="N24">
        <v>121.43219999999999</v>
      </c>
      <c r="O24">
        <v>127.30249999999999</v>
      </c>
      <c r="P24">
        <v>144.59030000000001</v>
      </c>
      <c r="Q24">
        <v>22.206800000000001</v>
      </c>
      <c r="R24">
        <v>21.792200000000001</v>
      </c>
      <c r="S24">
        <v>26.9878</v>
      </c>
      <c r="T24">
        <v>3.09</v>
      </c>
      <c r="U24">
        <v>418.77</v>
      </c>
      <c r="V24">
        <v>11.441090000000001</v>
      </c>
      <c r="W24">
        <v>44.31</v>
      </c>
      <c r="X24">
        <v>147.80160000000001</v>
      </c>
      <c r="Y24">
        <v>0</v>
      </c>
      <c r="Z24">
        <v>13.041600000000001</v>
      </c>
      <c r="AA24">
        <v>42.14808</v>
      </c>
      <c r="AB24">
        <v>32.333219</v>
      </c>
      <c r="AC24">
        <v>34.831252999999997</v>
      </c>
      <c r="AD24">
        <v>32.652102999999997</v>
      </c>
      <c r="AE24">
        <v>59.175403000000003</v>
      </c>
      <c r="AF24">
        <v>20.750636</v>
      </c>
      <c r="AG24">
        <v>48.849727000000001</v>
      </c>
      <c r="AH24">
        <v>179.96245400000001</v>
      </c>
      <c r="AI24">
        <v>36.617927999999999</v>
      </c>
      <c r="AJ24">
        <v>0</v>
      </c>
      <c r="AK24">
        <v>67.990881999999999</v>
      </c>
      <c r="AL24">
        <v>77.272999999999996</v>
      </c>
      <c r="AM24">
        <v>12.527402</v>
      </c>
      <c r="AN24">
        <v>1.1261890000000001</v>
      </c>
      <c r="AO24">
        <v>0</v>
      </c>
      <c r="AP24">
        <v>3.0743999999999998</v>
      </c>
      <c r="AQ24">
        <v>16.733074999999999</v>
      </c>
      <c r="AR24">
        <v>33.671999999999997</v>
      </c>
      <c r="AS24">
        <v>35.154834000000001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2917.0795699999999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651.63649999999996</v>
      </c>
      <c r="L25">
        <v>222.08860000000001</v>
      </c>
      <c r="M25">
        <v>94.410200000000003</v>
      </c>
      <c r="N25">
        <v>121.43219999999999</v>
      </c>
      <c r="O25">
        <v>127.30249999999999</v>
      </c>
      <c r="P25">
        <v>144.59030000000001</v>
      </c>
      <c r="Q25">
        <v>22.206800000000001</v>
      </c>
      <c r="R25">
        <v>21.792200000000001</v>
      </c>
      <c r="S25">
        <v>26.9878</v>
      </c>
      <c r="T25">
        <v>3.09</v>
      </c>
      <c r="U25">
        <v>418.77</v>
      </c>
      <c r="V25">
        <v>11.441090000000001</v>
      </c>
      <c r="W25">
        <v>44.31</v>
      </c>
      <c r="X25">
        <v>147.80160000000001</v>
      </c>
      <c r="Y25">
        <v>0</v>
      </c>
      <c r="Z25">
        <v>13.041600000000001</v>
      </c>
      <c r="AA25">
        <v>42.14808</v>
      </c>
      <c r="AB25">
        <v>32.333219</v>
      </c>
      <c r="AC25">
        <v>34.831252999999997</v>
      </c>
      <c r="AD25">
        <v>32.652102999999997</v>
      </c>
      <c r="AE25">
        <v>59.175403000000003</v>
      </c>
      <c r="AF25">
        <v>20.750636</v>
      </c>
      <c r="AG25">
        <v>48.849727000000001</v>
      </c>
      <c r="AH25">
        <v>179.96245400000001</v>
      </c>
      <c r="AI25">
        <v>22.886205</v>
      </c>
      <c r="AJ25">
        <v>0</v>
      </c>
      <c r="AK25">
        <v>67.990881999999999</v>
      </c>
      <c r="AL25">
        <v>76.691999999999993</v>
      </c>
      <c r="AM25">
        <v>12.527402</v>
      </c>
      <c r="AN25">
        <v>1.1261890000000001</v>
      </c>
      <c r="AO25">
        <v>0</v>
      </c>
      <c r="AP25">
        <v>3.0743999999999998</v>
      </c>
      <c r="AQ25">
        <v>0</v>
      </c>
      <c r="AR25">
        <v>33.671999999999997</v>
      </c>
      <c r="AS25">
        <v>35.154834000000001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2821.8429719999999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631.63649999999996</v>
      </c>
      <c r="L26">
        <v>182.08860000000001</v>
      </c>
      <c r="M26">
        <v>94.410200000000003</v>
      </c>
      <c r="N26">
        <v>121.43219999999999</v>
      </c>
      <c r="O26">
        <v>127.30249999999999</v>
      </c>
      <c r="P26">
        <v>144.59030000000001</v>
      </c>
      <c r="Q26">
        <v>22.206800000000001</v>
      </c>
      <c r="R26">
        <v>21.792200000000001</v>
      </c>
      <c r="S26">
        <v>26.9878</v>
      </c>
      <c r="T26">
        <v>3.09</v>
      </c>
      <c r="U26">
        <v>418.77</v>
      </c>
      <c r="V26">
        <v>11.441090000000001</v>
      </c>
      <c r="W26">
        <v>44.31</v>
      </c>
      <c r="X26">
        <v>147.80160000000001</v>
      </c>
      <c r="Y26">
        <v>0</v>
      </c>
      <c r="Z26">
        <v>13.041600000000001</v>
      </c>
      <c r="AA26">
        <v>42.14808</v>
      </c>
      <c r="AB26">
        <v>32.333219</v>
      </c>
      <c r="AC26">
        <v>34.831252999999997</v>
      </c>
      <c r="AD26">
        <v>32.652102999999997</v>
      </c>
      <c r="AE26">
        <v>59.175403000000003</v>
      </c>
      <c r="AF26">
        <v>20.750636</v>
      </c>
      <c r="AG26">
        <v>48.849727000000001</v>
      </c>
      <c r="AH26">
        <v>179.96245400000001</v>
      </c>
      <c r="AI26">
        <v>22.886205</v>
      </c>
      <c r="AJ26">
        <v>0</v>
      </c>
      <c r="AK26">
        <v>67.990881999999999</v>
      </c>
      <c r="AL26">
        <v>76.691999999999993</v>
      </c>
      <c r="AM26">
        <v>12.527402</v>
      </c>
      <c r="AN26">
        <v>1.1261890000000001</v>
      </c>
      <c r="AO26">
        <v>0</v>
      </c>
      <c r="AP26">
        <v>3.0743999999999998</v>
      </c>
      <c r="AQ26">
        <v>0</v>
      </c>
      <c r="AR26">
        <v>33.671999999999997</v>
      </c>
      <c r="AS26">
        <v>35.154834000000001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2761.8429719999999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628.26990000000001</v>
      </c>
      <c r="L27">
        <v>182.08860000000001</v>
      </c>
      <c r="M27">
        <v>94.410200000000003</v>
      </c>
      <c r="N27">
        <v>121.43219999999999</v>
      </c>
      <c r="O27">
        <v>127.30249999999999</v>
      </c>
      <c r="P27">
        <v>144.59030000000001</v>
      </c>
      <c r="Q27">
        <v>22.206800000000001</v>
      </c>
      <c r="R27">
        <v>21.792200000000001</v>
      </c>
      <c r="S27">
        <v>26.9878</v>
      </c>
      <c r="T27">
        <v>3.09</v>
      </c>
      <c r="U27">
        <v>418.77</v>
      </c>
      <c r="V27">
        <v>11.441090000000001</v>
      </c>
      <c r="W27">
        <v>44.31</v>
      </c>
      <c r="X27">
        <v>147.80160000000001</v>
      </c>
      <c r="Y27">
        <v>0</v>
      </c>
      <c r="Z27">
        <v>13.041600000000001</v>
      </c>
      <c r="AA27">
        <v>42.14808</v>
      </c>
      <c r="AB27">
        <v>32.333219</v>
      </c>
      <c r="AC27">
        <v>34.831252999999997</v>
      </c>
      <c r="AD27">
        <v>32.652102999999997</v>
      </c>
      <c r="AE27">
        <v>59.175403000000003</v>
      </c>
      <c r="AF27">
        <v>20.750636</v>
      </c>
      <c r="AG27">
        <v>48.849727000000001</v>
      </c>
      <c r="AH27">
        <v>179.96245400000001</v>
      </c>
      <c r="AI27">
        <v>22.886205</v>
      </c>
      <c r="AJ27">
        <v>0</v>
      </c>
      <c r="AK27">
        <v>67.990881999999999</v>
      </c>
      <c r="AL27">
        <v>76.691999999999993</v>
      </c>
      <c r="AM27">
        <v>12.527402</v>
      </c>
      <c r="AN27">
        <v>1.1261890000000001</v>
      </c>
      <c r="AO27">
        <v>0</v>
      </c>
      <c r="AP27">
        <v>3.0743999999999998</v>
      </c>
      <c r="AQ27">
        <v>0</v>
      </c>
      <c r="AR27">
        <v>33.671999999999997</v>
      </c>
      <c r="AS27">
        <v>35.154834000000001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2758.4763719999996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618.26990000000001</v>
      </c>
      <c r="L28">
        <v>182.08860000000001</v>
      </c>
      <c r="M28">
        <v>94.410200000000003</v>
      </c>
      <c r="N28">
        <v>121.43219999999999</v>
      </c>
      <c r="O28">
        <v>127.30249999999999</v>
      </c>
      <c r="P28">
        <v>144.59030000000001</v>
      </c>
      <c r="Q28">
        <v>22.206800000000001</v>
      </c>
      <c r="R28">
        <v>21.792200000000001</v>
      </c>
      <c r="S28">
        <v>26.9878</v>
      </c>
      <c r="T28">
        <v>3.09</v>
      </c>
      <c r="U28">
        <v>418.77</v>
      </c>
      <c r="V28">
        <v>11.441090000000001</v>
      </c>
      <c r="W28">
        <v>44.31</v>
      </c>
      <c r="X28">
        <v>147.80160000000001</v>
      </c>
      <c r="Y28">
        <v>0</v>
      </c>
      <c r="Z28">
        <v>13.041600000000001</v>
      </c>
      <c r="AA28">
        <v>42.14808</v>
      </c>
      <c r="AB28">
        <v>32.333219</v>
      </c>
      <c r="AC28">
        <v>34.831252999999997</v>
      </c>
      <c r="AD28">
        <v>32.652102999999997</v>
      </c>
      <c r="AE28">
        <v>59.175403000000003</v>
      </c>
      <c r="AF28">
        <v>20.750636</v>
      </c>
      <c r="AG28">
        <v>48.849727000000001</v>
      </c>
      <c r="AH28">
        <v>179.96245400000001</v>
      </c>
      <c r="AI28">
        <v>22.886205</v>
      </c>
      <c r="AJ28">
        <v>0</v>
      </c>
      <c r="AK28">
        <v>67.990881999999999</v>
      </c>
      <c r="AL28">
        <v>76.691999999999993</v>
      </c>
      <c r="AM28">
        <v>12.527402</v>
      </c>
      <c r="AN28">
        <v>1.1261890000000001</v>
      </c>
      <c r="AO28">
        <v>0</v>
      </c>
      <c r="AP28">
        <v>3.0743999999999998</v>
      </c>
      <c r="AQ28">
        <v>0</v>
      </c>
      <c r="AR28">
        <v>33.671999999999997</v>
      </c>
      <c r="AS28">
        <v>35.154834000000001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2748.4763719999996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586</v>
      </c>
      <c r="L29">
        <v>180</v>
      </c>
      <c r="M29">
        <v>94.410200000000003</v>
      </c>
      <c r="N29">
        <v>121.43219999999999</v>
      </c>
      <c r="O29">
        <v>127.30249999999999</v>
      </c>
      <c r="P29">
        <v>144.59030000000001</v>
      </c>
      <c r="Q29">
        <v>19.6647</v>
      </c>
      <c r="R29">
        <v>20.4087</v>
      </c>
      <c r="S29">
        <v>24.282299999999999</v>
      </c>
      <c r="T29">
        <v>3.09</v>
      </c>
      <c r="U29">
        <v>418.77</v>
      </c>
      <c r="V29">
        <v>11.441090000000001</v>
      </c>
      <c r="W29">
        <v>44.31</v>
      </c>
      <c r="X29">
        <v>147.80160000000001</v>
      </c>
      <c r="Y29">
        <v>0</v>
      </c>
      <c r="Z29">
        <v>13.041600000000001</v>
      </c>
      <c r="AA29">
        <v>42.14808</v>
      </c>
      <c r="AB29">
        <v>32.333219</v>
      </c>
      <c r="AC29">
        <v>34.831252999999997</v>
      </c>
      <c r="AD29">
        <v>32.652102999999997</v>
      </c>
      <c r="AE29">
        <v>59.175403000000003</v>
      </c>
      <c r="AF29">
        <v>20.750636</v>
      </c>
      <c r="AG29">
        <v>48.849727000000001</v>
      </c>
      <c r="AH29">
        <v>179.96245400000001</v>
      </c>
      <c r="AI29">
        <v>39.193389000000003</v>
      </c>
      <c r="AJ29">
        <v>0</v>
      </c>
      <c r="AK29">
        <v>67.990881999999999</v>
      </c>
      <c r="AL29">
        <v>76.691999999999993</v>
      </c>
      <c r="AM29">
        <v>12.527402</v>
      </c>
      <c r="AN29">
        <v>1.1261890000000001</v>
      </c>
      <c r="AO29">
        <v>0</v>
      </c>
      <c r="AP29">
        <v>3.0743999999999998</v>
      </c>
      <c r="AQ29">
        <v>0</v>
      </c>
      <c r="AR29">
        <v>33.671999999999997</v>
      </c>
      <c r="AS29">
        <v>35.154834000000001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2723.793956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526</v>
      </c>
      <c r="L30">
        <v>180</v>
      </c>
      <c r="M30">
        <v>94.410200000000003</v>
      </c>
      <c r="N30">
        <v>121.43219999999999</v>
      </c>
      <c r="O30">
        <v>127.30249999999999</v>
      </c>
      <c r="P30">
        <v>144.59030000000001</v>
      </c>
      <c r="Q30">
        <v>16.648499999999999</v>
      </c>
      <c r="R30">
        <v>17.587199999999999</v>
      </c>
      <c r="S30">
        <v>20.186499999999999</v>
      </c>
      <c r="T30">
        <v>3.09</v>
      </c>
      <c r="U30">
        <v>418.77</v>
      </c>
      <c r="V30">
        <v>11.441090000000001</v>
      </c>
      <c r="W30">
        <v>44.31</v>
      </c>
      <c r="X30">
        <v>147.80160000000001</v>
      </c>
      <c r="Y30">
        <v>0</v>
      </c>
      <c r="Z30">
        <v>13.041600000000001</v>
      </c>
      <c r="AA30">
        <v>42.14808</v>
      </c>
      <c r="AB30">
        <v>32.333219</v>
      </c>
      <c r="AC30">
        <v>34.831252999999997</v>
      </c>
      <c r="AD30">
        <v>32.652102999999997</v>
      </c>
      <c r="AE30">
        <v>59.175403000000003</v>
      </c>
      <c r="AF30">
        <v>20.750636</v>
      </c>
      <c r="AG30">
        <v>48.849727000000001</v>
      </c>
      <c r="AH30">
        <v>179.96245400000001</v>
      </c>
      <c r="AI30">
        <v>39.193389000000003</v>
      </c>
      <c r="AJ30">
        <v>0</v>
      </c>
      <c r="AK30">
        <v>67.990881999999999</v>
      </c>
      <c r="AL30">
        <v>76.691999999999993</v>
      </c>
      <c r="AM30">
        <v>12.527402</v>
      </c>
      <c r="AN30">
        <v>1.1261890000000001</v>
      </c>
      <c r="AO30">
        <v>0</v>
      </c>
      <c r="AP30">
        <v>3.0743999999999998</v>
      </c>
      <c r="AQ30">
        <v>0</v>
      </c>
      <c r="AR30">
        <v>33.671999999999997</v>
      </c>
      <c r="AS30">
        <v>35.154834000000001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2653.8604559999999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466</v>
      </c>
      <c r="L31">
        <v>180</v>
      </c>
      <c r="M31">
        <v>94.410200000000003</v>
      </c>
      <c r="N31">
        <v>121.43219999999999</v>
      </c>
      <c r="O31">
        <v>127.30249999999999</v>
      </c>
      <c r="P31">
        <v>144.59030000000001</v>
      </c>
      <c r="Q31">
        <v>16.648499999999999</v>
      </c>
      <c r="R31">
        <v>17.587199999999999</v>
      </c>
      <c r="S31">
        <v>20.186499999999999</v>
      </c>
      <c r="T31">
        <v>3.09</v>
      </c>
      <c r="U31">
        <v>418.77</v>
      </c>
      <c r="V31">
        <v>11.441090000000001</v>
      </c>
      <c r="W31">
        <v>44.31</v>
      </c>
      <c r="X31">
        <v>147.80160000000001</v>
      </c>
      <c r="Y31">
        <v>0</v>
      </c>
      <c r="Z31">
        <v>13.041600000000001</v>
      </c>
      <c r="AA31">
        <v>42.14808</v>
      </c>
      <c r="AB31">
        <v>32.333219</v>
      </c>
      <c r="AC31">
        <v>34.831252999999997</v>
      </c>
      <c r="AD31">
        <v>32.652102999999997</v>
      </c>
      <c r="AE31">
        <v>59.175403000000003</v>
      </c>
      <c r="AF31">
        <v>20.750636</v>
      </c>
      <c r="AG31">
        <v>48.849727000000001</v>
      </c>
      <c r="AH31">
        <v>179.96245400000001</v>
      </c>
      <c r="AI31">
        <v>39.193389000000003</v>
      </c>
      <c r="AJ31">
        <v>0</v>
      </c>
      <c r="AK31">
        <v>67.990881999999999</v>
      </c>
      <c r="AL31">
        <v>76.691999999999993</v>
      </c>
      <c r="AM31">
        <v>12.527402</v>
      </c>
      <c r="AN31">
        <v>1.1261890000000001</v>
      </c>
      <c r="AO31">
        <v>0</v>
      </c>
      <c r="AP31">
        <v>3.0743999999999998</v>
      </c>
      <c r="AQ31">
        <v>0</v>
      </c>
      <c r="AR31">
        <v>33.671999999999997</v>
      </c>
      <c r="AS31">
        <v>35.154834000000001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2593.8604559999994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416</v>
      </c>
      <c r="L32">
        <v>180</v>
      </c>
      <c r="M32">
        <v>94.410200000000003</v>
      </c>
      <c r="N32">
        <v>121.43219999999999</v>
      </c>
      <c r="O32">
        <v>127.30249999999999</v>
      </c>
      <c r="P32">
        <v>144.59030000000001</v>
      </c>
      <c r="Q32">
        <v>16.648499999999999</v>
      </c>
      <c r="R32">
        <v>17.587199999999999</v>
      </c>
      <c r="S32">
        <v>20.186499999999999</v>
      </c>
      <c r="T32">
        <v>3.09</v>
      </c>
      <c r="U32">
        <v>418.77</v>
      </c>
      <c r="V32">
        <v>11.441090000000001</v>
      </c>
      <c r="W32">
        <v>44.31</v>
      </c>
      <c r="X32">
        <v>147.80160000000001</v>
      </c>
      <c r="Y32">
        <v>0</v>
      </c>
      <c r="Z32">
        <v>13.041600000000001</v>
      </c>
      <c r="AA32">
        <v>42.14808</v>
      </c>
      <c r="AB32">
        <v>32.333219</v>
      </c>
      <c r="AC32">
        <v>34.831252999999997</v>
      </c>
      <c r="AD32">
        <v>32.652102999999997</v>
      </c>
      <c r="AE32">
        <v>59.175403000000003</v>
      </c>
      <c r="AF32">
        <v>20.750636</v>
      </c>
      <c r="AG32">
        <v>48.849727000000001</v>
      </c>
      <c r="AH32">
        <v>179.96245400000001</v>
      </c>
      <c r="AI32">
        <v>39.193389000000003</v>
      </c>
      <c r="AJ32">
        <v>0</v>
      </c>
      <c r="AK32">
        <v>67.990881999999999</v>
      </c>
      <c r="AL32">
        <v>76.691999999999993</v>
      </c>
      <c r="AM32">
        <v>12.527402</v>
      </c>
      <c r="AN32">
        <v>1.1261890000000001</v>
      </c>
      <c r="AO32">
        <v>0</v>
      </c>
      <c r="AP32">
        <v>3.0743999999999998</v>
      </c>
      <c r="AQ32">
        <v>0</v>
      </c>
      <c r="AR32">
        <v>33.671999999999997</v>
      </c>
      <c r="AS32">
        <v>35.154834000000001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2543.8604559999999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180</v>
      </c>
      <c r="M33">
        <v>94.410200000000003</v>
      </c>
      <c r="N33">
        <v>121.43219999999999</v>
      </c>
      <c r="O33">
        <v>127.30249999999999</v>
      </c>
      <c r="P33">
        <v>144.59030000000001</v>
      </c>
      <c r="Q33">
        <v>12.68</v>
      </c>
      <c r="R33">
        <v>13.68</v>
      </c>
      <c r="S33">
        <v>15.21</v>
      </c>
      <c r="T33">
        <v>3.09</v>
      </c>
      <c r="U33">
        <v>418.77</v>
      </c>
      <c r="V33">
        <v>11.440534</v>
      </c>
      <c r="W33">
        <v>44.31</v>
      </c>
      <c r="X33">
        <v>147.80160000000001</v>
      </c>
      <c r="Y33">
        <v>0</v>
      </c>
      <c r="Z33">
        <v>13.041600000000001</v>
      </c>
      <c r="AA33">
        <v>42.14808</v>
      </c>
      <c r="AB33">
        <v>32.333219</v>
      </c>
      <c r="AC33">
        <v>34.831252999999997</v>
      </c>
      <c r="AD33">
        <v>32.652102999999997</v>
      </c>
      <c r="AE33">
        <v>59.175403000000003</v>
      </c>
      <c r="AF33">
        <v>20.750636</v>
      </c>
      <c r="AG33">
        <v>48.849727000000001</v>
      </c>
      <c r="AH33">
        <v>179.96245400000001</v>
      </c>
      <c r="AI33">
        <v>39.193389000000003</v>
      </c>
      <c r="AJ33">
        <v>0</v>
      </c>
      <c r="AK33">
        <v>67.990881999999999</v>
      </c>
      <c r="AL33">
        <v>76.691999999999993</v>
      </c>
      <c r="AM33">
        <v>12.527402</v>
      </c>
      <c r="AN33">
        <v>1.1261890000000001</v>
      </c>
      <c r="AO33">
        <v>0</v>
      </c>
      <c r="AP33">
        <v>1.7934000000000001</v>
      </c>
      <c r="AQ33">
        <v>0</v>
      </c>
      <c r="AR33">
        <v>33.671999999999997</v>
      </c>
      <c r="AS33">
        <v>35.154834000000001</v>
      </c>
      <c r="AT33">
        <v>19.999969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2492.7267000000002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180</v>
      </c>
      <c r="M34">
        <v>94.410200000000003</v>
      </c>
      <c r="N34">
        <v>121.43219999999999</v>
      </c>
      <c r="O34">
        <v>127.30249999999999</v>
      </c>
      <c r="P34">
        <v>144.59030000000001</v>
      </c>
      <c r="Q34">
        <v>12.68</v>
      </c>
      <c r="R34">
        <v>13.68</v>
      </c>
      <c r="S34">
        <v>15.21</v>
      </c>
      <c r="T34">
        <v>3.09</v>
      </c>
      <c r="U34">
        <v>418.77</v>
      </c>
      <c r="V34">
        <v>11.440534</v>
      </c>
      <c r="W34">
        <v>44.31</v>
      </c>
      <c r="X34">
        <v>147.80160000000001</v>
      </c>
      <c r="Y34">
        <v>0</v>
      </c>
      <c r="Z34">
        <v>13.041600000000001</v>
      </c>
      <c r="AA34">
        <v>42.14808</v>
      </c>
      <c r="AB34">
        <v>32.333219</v>
      </c>
      <c r="AC34">
        <v>34.831252999999997</v>
      </c>
      <c r="AD34">
        <v>32.652102999999997</v>
      </c>
      <c r="AE34">
        <v>59.175403000000003</v>
      </c>
      <c r="AF34">
        <v>20.750636</v>
      </c>
      <c r="AG34">
        <v>48.849727000000001</v>
      </c>
      <c r="AH34">
        <v>179.96245400000001</v>
      </c>
      <c r="AI34">
        <v>39.193389000000003</v>
      </c>
      <c r="AJ34">
        <v>0</v>
      </c>
      <c r="AK34">
        <v>67.990881999999999</v>
      </c>
      <c r="AL34">
        <v>76.691999999999993</v>
      </c>
      <c r="AM34">
        <v>11.100229000000001</v>
      </c>
      <c r="AN34">
        <v>1.1261890000000001</v>
      </c>
      <c r="AO34">
        <v>0</v>
      </c>
      <c r="AP34">
        <v>1.7934000000000001</v>
      </c>
      <c r="AQ34">
        <v>0</v>
      </c>
      <c r="AR34">
        <v>33.671999999999997</v>
      </c>
      <c r="AS34">
        <v>35.154834000000001</v>
      </c>
      <c r="AT34">
        <v>19.999969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2491.2995270000001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180</v>
      </c>
      <c r="M35">
        <v>94.410200000000003</v>
      </c>
      <c r="N35">
        <v>121.43219999999999</v>
      </c>
      <c r="O35">
        <v>127.30249999999999</v>
      </c>
      <c r="P35">
        <v>144.59030000000001</v>
      </c>
      <c r="Q35">
        <v>12.68</v>
      </c>
      <c r="R35">
        <v>13.68</v>
      </c>
      <c r="S35">
        <v>15.21</v>
      </c>
      <c r="T35">
        <v>3.09</v>
      </c>
      <c r="U35">
        <v>418.77</v>
      </c>
      <c r="V35">
        <v>11.440534</v>
      </c>
      <c r="W35">
        <v>44.31</v>
      </c>
      <c r="X35">
        <v>147.80160000000001</v>
      </c>
      <c r="Y35">
        <v>0</v>
      </c>
      <c r="Z35">
        <v>13.041600000000001</v>
      </c>
      <c r="AA35">
        <v>42.14808</v>
      </c>
      <c r="AB35">
        <v>32.333219</v>
      </c>
      <c r="AC35">
        <v>34.831252999999997</v>
      </c>
      <c r="AD35">
        <v>32.652102999999997</v>
      </c>
      <c r="AE35">
        <v>59.175403000000003</v>
      </c>
      <c r="AF35">
        <v>20.750636</v>
      </c>
      <c r="AG35">
        <v>48.849727000000001</v>
      </c>
      <c r="AH35">
        <v>179.96245400000001</v>
      </c>
      <c r="AI35">
        <v>18.308964</v>
      </c>
      <c r="AJ35">
        <v>0</v>
      </c>
      <c r="AK35">
        <v>67.990881999999999</v>
      </c>
      <c r="AL35">
        <v>76.691999999999993</v>
      </c>
      <c r="AM35">
        <v>6.1844130000000002</v>
      </c>
      <c r="AN35">
        <v>1.1261890000000001</v>
      </c>
      <c r="AO35">
        <v>0</v>
      </c>
      <c r="AP35">
        <v>1.7934000000000001</v>
      </c>
      <c r="AQ35">
        <v>0</v>
      </c>
      <c r="AR35">
        <v>33.671999999999997</v>
      </c>
      <c r="AS35">
        <v>35.154834000000001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2465.4992859999998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180</v>
      </c>
      <c r="M36">
        <v>94.410200000000003</v>
      </c>
      <c r="N36">
        <v>121.43219999999999</v>
      </c>
      <c r="O36">
        <v>127.30249999999999</v>
      </c>
      <c r="P36">
        <v>144.59030000000001</v>
      </c>
      <c r="Q36">
        <v>12.68</v>
      </c>
      <c r="R36">
        <v>13.68</v>
      </c>
      <c r="S36">
        <v>15.21</v>
      </c>
      <c r="T36">
        <v>3.09</v>
      </c>
      <c r="U36">
        <v>418.77</v>
      </c>
      <c r="V36">
        <v>11.440534</v>
      </c>
      <c r="W36">
        <v>44.31</v>
      </c>
      <c r="X36">
        <v>147.80160000000001</v>
      </c>
      <c r="Y36">
        <v>0</v>
      </c>
      <c r="Z36">
        <v>13.041600000000001</v>
      </c>
      <c r="AA36">
        <v>42.14808</v>
      </c>
      <c r="AB36">
        <v>32.333219</v>
      </c>
      <c r="AC36">
        <v>34.831252999999997</v>
      </c>
      <c r="AD36">
        <v>32.652102999999997</v>
      </c>
      <c r="AE36">
        <v>59.175403000000003</v>
      </c>
      <c r="AF36">
        <v>20.750636</v>
      </c>
      <c r="AG36">
        <v>48.849727000000001</v>
      </c>
      <c r="AH36">
        <v>179.96245400000001</v>
      </c>
      <c r="AI36">
        <v>18.308964</v>
      </c>
      <c r="AJ36">
        <v>0</v>
      </c>
      <c r="AK36">
        <v>67.990881999999999</v>
      </c>
      <c r="AL36">
        <v>76.691999999999993</v>
      </c>
      <c r="AM36">
        <v>6.1844130000000002</v>
      </c>
      <c r="AN36">
        <v>1.1261890000000001</v>
      </c>
      <c r="AO36">
        <v>0</v>
      </c>
      <c r="AP36">
        <v>1.7934000000000001</v>
      </c>
      <c r="AQ36">
        <v>0</v>
      </c>
      <c r="AR36">
        <v>33.671999999999997</v>
      </c>
      <c r="AS36">
        <v>35.154834000000001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2465.4992859999998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180</v>
      </c>
      <c r="M37">
        <v>94.410200000000003</v>
      </c>
      <c r="N37">
        <v>121.43219999999999</v>
      </c>
      <c r="O37">
        <v>127.30249999999999</v>
      </c>
      <c r="P37">
        <v>144.59030000000001</v>
      </c>
      <c r="Q37">
        <v>12.68</v>
      </c>
      <c r="R37">
        <v>13.68</v>
      </c>
      <c r="S37">
        <v>15.21</v>
      </c>
      <c r="T37">
        <v>3.09</v>
      </c>
      <c r="U37">
        <v>418.77</v>
      </c>
      <c r="V37">
        <v>11.440534</v>
      </c>
      <c r="W37">
        <v>35.848999999999997</v>
      </c>
      <c r="X37">
        <v>118.6682</v>
      </c>
      <c r="Y37">
        <v>0</v>
      </c>
      <c r="Z37">
        <v>13.041600000000001</v>
      </c>
      <c r="AA37">
        <v>42.14808</v>
      </c>
      <c r="AB37">
        <v>32.333219</v>
      </c>
      <c r="AC37">
        <v>34.831252999999997</v>
      </c>
      <c r="AD37">
        <v>32.652102999999997</v>
      </c>
      <c r="AE37">
        <v>59.175403000000003</v>
      </c>
      <c r="AF37">
        <v>20.750636</v>
      </c>
      <c r="AG37">
        <v>48.849727000000001</v>
      </c>
      <c r="AH37">
        <v>179.96245400000001</v>
      </c>
      <c r="AI37">
        <v>18.308964</v>
      </c>
      <c r="AJ37">
        <v>0</v>
      </c>
      <c r="AK37">
        <v>67.990881999999999</v>
      </c>
      <c r="AL37">
        <v>76.691999999999993</v>
      </c>
      <c r="AM37">
        <v>0</v>
      </c>
      <c r="AN37">
        <v>1.1261890000000001</v>
      </c>
      <c r="AO37">
        <v>0</v>
      </c>
      <c r="AP37">
        <v>10.119899999999999</v>
      </c>
      <c r="AQ37">
        <v>0</v>
      </c>
      <c r="AR37">
        <v>33.671999999999997</v>
      </c>
      <c r="AS37">
        <v>35.154834000000001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2430.046973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380.79</v>
      </c>
      <c r="L38">
        <v>180</v>
      </c>
      <c r="M38">
        <v>94.410200000000003</v>
      </c>
      <c r="N38">
        <v>121.43219999999999</v>
      </c>
      <c r="O38">
        <v>127.30249999999999</v>
      </c>
      <c r="P38">
        <v>144.59030000000001</v>
      </c>
      <c r="Q38">
        <v>12.68</v>
      </c>
      <c r="R38">
        <v>13.68</v>
      </c>
      <c r="S38">
        <v>15.21</v>
      </c>
      <c r="T38">
        <v>3.09</v>
      </c>
      <c r="U38">
        <v>418.77</v>
      </c>
      <c r="V38">
        <v>11.440534</v>
      </c>
      <c r="W38">
        <v>35.848999999999997</v>
      </c>
      <c r="X38">
        <v>118.6682</v>
      </c>
      <c r="Y38">
        <v>0</v>
      </c>
      <c r="Z38">
        <v>13.041600000000001</v>
      </c>
      <c r="AA38">
        <v>42.14808</v>
      </c>
      <c r="AB38">
        <v>32.333219</v>
      </c>
      <c r="AC38">
        <v>34.831252999999997</v>
      </c>
      <c r="AD38">
        <v>32.652102999999997</v>
      </c>
      <c r="AE38">
        <v>59.175403000000003</v>
      </c>
      <c r="AF38">
        <v>9.7989119999999996</v>
      </c>
      <c r="AG38">
        <v>48.849727000000001</v>
      </c>
      <c r="AH38">
        <v>179.96245400000001</v>
      </c>
      <c r="AI38">
        <v>18.308964</v>
      </c>
      <c r="AJ38">
        <v>0</v>
      </c>
      <c r="AK38">
        <v>67.990881999999999</v>
      </c>
      <c r="AL38">
        <v>76.691999999999993</v>
      </c>
      <c r="AM38">
        <v>0</v>
      </c>
      <c r="AN38">
        <v>1.1261890000000001</v>
      </c>
      <c r="AO38">
        <v>0</v>
      </c>
      <c r="AP38">
        <v>10.119899999999999</v>
      </c>
      <c r="AQ38">
        <v>0</v>
      </c>
      <c r="AR38">
        <v>38.64</v>
      </c>
      <c r="AS38">
        <v>35.154834000000001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2425.8532489999998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380.79</v>
      </c>
      <c r="L39">
        <v>180</v>
      </c>
      <c r="M39">
        <v>94.410200000000003</v>
      </c>
      <c r="N39">
        <v>121.43219999999999</v>
      </c>
      <c r="O39">
        <v>127.30249999999999</v>
      </c>
      <c r="P39">
        <v>144.59030000000001</v>
      </c>
      <c r="Q39">
        <v>12.68</v>
      </c>
      <c r="R39">
        <v>13.68</v>
      </c>
      <c r="S39">
        <v>15.21</v>
      </c>
      <c r="T39">
        <v>3.09</v>
      </c>
      <c r="U39">
        <v>418.77</v>
      </c>
      <c r="V39">
        <v>11.440534</v>
      </c>
      <c r="W39">
        <v>35.848999999999997</v>
      </c>
      <c r="X39">
        <v>118.6682</v>
      </c>
      <c r="Y39">
        <v>0</v>
      </c>
      <c r="Z39">
        <v>13.041600000000001</v>
      </c>
      <c r="AA39">
        <v>42.14808</v>
      </c>
      <c r="AB39">
        <v>32.333219</v>
      </c>
      <c r="AC39">
        <v>34.831252999999997</v>
      </c>
      <c r="AD39">
        <v>32.652102999999997</v>
      </c>
      <c r="AE39">
        <v>59.175403000000003</v>
      </c>
      <c r="AF39">
        <v>9.7989119999999996</v>
      </c>
      <c r="AG39">
        <v>48.849727000000001</v>
      </c>
      <c r="AH39">
        <v>179.96245400000001</v>
      </c>
      <c r="AI39">
        <v>18.308964</v>
      </c>
      <c r="AJ39">
        <v>0</v>
      </c>
      <c r="AK39">
        <v>67.990881999999999</v>
      </c>
      <c r="AL39">
        <v>76.691999999999993</v>
      </c>
      <c r="AM39">
        <v>0</v>
      </c>
      <c r="AN39">
        <v>1.1261890000000001</v>
      </c>
      <c r="AO39">
        <v>0</v>
      </c>
      <c r="AP39">
        <v>10.119899999999999</v>
      </c>
      <c r="AQ39">
        <v>0</v>
      </c>
      <c r="AR39">
        <v>38.64</v>
      </c>
      <c r="AS39">
        <v>35.154834000000001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2425.8532489999998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380.79</v>
      </c>
      <c r="L40">
        <v>180</v>
      </c>
      <c r="M40">
        <v>94.410200000000003</v>
      </c>
      <c r="N40">
        <v>121.43219999999999</v>
      </c>
      <c r="O40">
        <v>127.30249999999999</v>
      </c>
      <c r="P40">
        <v>144.59030000000001</v>
      </c>
      <c r="Q40">
        <v>12.68</v>
      </c>
      <c r="R40">
        <v>13.68</v>
      </c>
      <c r="S40">
        <v>15.21</v>
      </c>
      <c r="T40">
        <v>3.09</v>
      </c>
      <c r="U40">
        <v>418.77</v>
      </c>
      <c r="V40">
        <v>11.441090000000001</v>
      </c>
      <c r="W40">
        <v>35.848999999999997</v>
      </c>
      <c r="X40">
        <v>118.6682</v>
      </c>
      <c r="Y40">
        <v>0</v>
      </c>
      <c r="Z40">
        <v>13.041600000000001</v>
      </c>
      <c r="AA40">
        <v>42.14808</v>
      </c>
      <c r="AB40">
        <v>32.333219</v>
      </c>
      <c r="AC40">
        <v>34.831252999999997</v>
      </c>
      <c r="AD40">
        <v>32.652102999999997</v>
      </c>
      <c r="AE40">
        <v>59.175403000000003</v>
      </c>
      <c r="AF40">
        <v>9.7989119999999996</v>
      </c>
      <c r="AG40">
        <v>48.849727000000001</v>
      </c>
      <c r="AH40">
        <v>179.96245400000001</v>
      </c>
      <c r="AI40">
        <v>18.308964</v>
      </c>
      <c r="AJ40">
        <v>0</v>
      </c>
      <c r="AK40">
        <v>67.990881999999999</v>
      </c>
      <c r="AL40">
        <v>76.691999999999993</v>
      </c>
      <c r="AM40">
        <v>0</v>
      </c>
      <c r="AN40">
        <v>1.1261890000000001</v>
      </c>
      <c r="AO40">
        <v>0</v>
      </c>
      <c r="AP40">
        <v>1.1529</v>
      </c>
      <c r="AQ40">
        <v>0</v>
      </c>
      <c r="AR40">
        <v>38.64</v>
      </c>
      <c r="AS40">
        <v>35.154834000000001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2416.8868049999996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380.79</v>
      </c>
      <c r="L41">
        <v>180</v>
      </c>
      <c r="M41">
        <v>94.410200000000003</v>
      </c>
      <c r="N41">
        <v>121.43219999999999</v>
      </c>
      <c r="O41">
        <v>127.30249999999999</v>
      </c>
      <c r="P41">
        <v>144.59030000000001</v>
      </c>
      <c r="Q41">
        <v>15.696199999999999</v>
      </c>
      <c r="R41">
        <v>16.5015</v>
      </c>
      <c r="S41">
        <v>19.095800000000001</v>
      </c>
      <c r="T41">
        <v>3.09</v>
      </c>
      <c r="U41">
        <v>418.77</v>
      </c>
      <c r="V41">
        <v>11.441090000000001</v>
      </c>
      <c r="W41">
        <v>44.31</v>
      </c>
      <c r="X41">
        <v>147.80160000000001</v>
      </c>
      <c r="Y41">
        <v>0</v>
      </c>
      <c r="Z41">
        <v>13.041600000000001</v>
      </c>
      <c r="AA41">
        <v>42.14808</v>
      </c>
      <c r="AB41">
        <v>32.333219</v>
      </c>
      <c r="AC41">
        <v>34.831252999999997</v>
      </c>
      <c r="AD41">
        <v>32.652102999999997</v>
      </c>
      <c r="AE41">
        <v>59.175403000000003</v>
      </c>
      <c r="AF41">
        <v>9.7989119999999996</v>
      </c>
      <c r="AG41">
        <v>48.849727000000001</v>
      </c>
      <c r="AH41">
        <v>179.96245400000001</v>
      </c>
      <c r="AI41">
        <v>18.308964</v>
      </c>
      <c r="AJ41">
        <v>0</v>
      </c>
      <c r="AK41">
        <v>67.990881999999999</v>
      </c>
      <c r="AL41">
        <v>77.272999999999996</v>
      </c>
      <c r="AM41">
        <v>0</v>
      </c>
      <c r="AN41">
        <v>1.1261890000000001</v>
      </c>
      <c r="AO41">
        <v>0</v>
      </c>
      <c r="AP41">
        <v>1.1529</v>
      </c>
      <c r="AQ41">
        <v>0</v>
      </c>
      <c r="AR41">
        <v>33.671999999999997</v>
      </c>
      <c r="AS41">
        <v>35.154834000000001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2459.8177049999999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384.15660000000003</v>
      </c>
      <c r="L42">
        <v>180</v>
      </c>
      <c r="M42">
        <v>94.410200000000003</v>
      </c>
      <c r="N42">
        <v>121.43219999999999</v>
      </c>
      <c r="O42">
        <v>127.30249999999999</v>
      </c>
      <c r="P42">
        <v>144.59030000000001</v>
      </c>
      <c r="Q42">
        <v>15.696199999999999</v>
      </c>
      <c r="R42">
        <v>16.5015</v>
      </c>
      <c r="S42">
        <v>19.095800000000001</v>
      </c>
      <c r="T42">
        <v>3.09</v>
      </c>
      <c r="U42">
        <v>418.77</v>
      </c>
      <c r="V42">
        <v>11.441090000000001</v>
      </c>
      <c r="W42">
        <v>44.31</v>
      </c>
      <c r="X42">
        <v>147.80160000000001</v>
      </c>
      <c r="Y42">
        <v>0</v>
      </c>
      <c r="Z42">
        <v>13.041600000000001</v>
      </c>
      <c r="AA42">
        <v>42.14808</v>
      </c>
      <c r="AB42">
        <v>32.333219</v>
      </c>
      <c r="AC42">
        <v>34.831252999999997</v>
      </c>
      <c r="AD42">
        <v>32.652102999999997</v>
      </c>
      <c r="AE42">
        <v>59.175403000000003</v>
      </c>
      <c r="AF42">
        <v>9.7989119999999996</v>
      </c>
      <c r="AG42">
        <v>48.849727000000001</v>
      </c>
      <c r="AH42">
        <v>179.96245400000001</v>
      </c>
      <c r="AI42">
        <v>4.2720909999999996</v>
      </c>
      <c r="AJ42">
        <v>0</v>
      </c>
      <c r="AK42">
        <v>67.990881999999999</v>
      </c>
      <c r="AL42">
        <v>77.272999999999996</v>
      </c>
      <c r="AM42">
        <v>0</v>
      </c>
      <c r="AN42">
        <v>1.1261890000000001</v>
      </c>
      <c r="AO42">
        <v>0</v>
      </c>
      <c r="AP42">
        <v>1.1529</v>
      </c>
      <c r="AQ42">
        <v>0</v>
      </c>
      <c r="AR42">
        <v>33.671999999999997</v>
      </c>
      <c r="AS42">
        <v>35.154834000000001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2449.1474319999998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384.15660000000003</v>
      </c>
      <c r="L43">
        <v>180</v>
      </c>
      <c r="M43">
        <v>94.410200000000003</v>
      </c>
      <c r="N43">
        <v>121.43219999999999</v>
      </c>
      <c r="O43">
        <v>127.30249999999999</v>
      </c>
      <c r="P43">
        <v>144.59030000000001</v>
      </c>
      <c r="Q43">
        <v>15.696199999999999</v>
      </c>
      <c r="R43">
        <v>16.5015</v>
      </c>
      <c r="S43">
        <v>19.095800000000001</v>
      </c>
      <c r="T43">
        <v>3.09</v>
      </c>
      <c r="U43">
        <v>418.77</v>
      </c>
      <c r="V43">
        <v>11.441090000000001</v>
      </c>
      <c r="W43">
        <v>44.31</v>
      </c>
      <c r="X43">
        <v>147.80160000000001</v>
      </c>
      <c r="Y43">
        <v>0</v>
      </c>
      <c r="Z43">
        <v>13.041600000000001</v>
      </c>
      <c r="AA43">
        <v>28.09872</v>
      </c>
      <c r="AB43">
        <v>32.333219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48.849727000000001</v>
      </c>
      <c r="AH43">
        <v>179.96245400000001</v>
      </c>
      <c r="AI43">
        <v>4.2720909999999996</v>
      </c>
      <c r="AJ43">
        <v>0</v>
      </c>
      <c r="AK43">
        <v>67.990881999999999</v>
      </c>
      <c r="AL43">
        <v>77.272999999999996</v>
      </c>
      <c r="AM43">
        <v>0</v>
      </c>
      <c r="AN43">
        <v>1.1261890000000001</v>
      </c>
      <c r="AO43">
        <v>0</v>
      </c>
      <c r="AP43">
        <v>1.1529</v>
      </c>
      <c r="AQ43">
        <v>0</v>
      </c>
      <c r="AR43">
        <v>38.64</v>
      </c>
      <c r="AS43">
        <v>35.154834000000001</v>
      </c>
      <c r="AT43">
        <v>19.999969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6.3237290000000002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2427.3160860000003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384.15660000000003</v>
      </c>
      <c r="L44">
        <v>205</v>
      </c>
      <c r="M44">
        <v>94.410200000000003</v>
      </c>
      <c r="N44">
        <v>121.43219999999999</v>
      </c>
      <c r="O44">
        <v>127.30249999999999</v>
      </c>
      <c r="P44">
        <v>144.59030000000001</v>
      </c>
      <c r="Q44">
        <v>15.696199999999999</v>
      </c>
      <c r="R44">
        <v>16.5015</v>
      </c>
      <c r="S44">
        <v>19.095800000000001</v>
      </c>
      <c r="T44">
        <v>3.09</v>
      </c>
      <c r="U44">
        <v>418.77</v>
      </c>
      <c r="V44">
        <v>11.441090000000001</v>
      </c>
      <c r="W44">
        <v>44.31</v>
      </c>
      <c r="X44">
        <v>147.80160000000001</v>
      </c>
      <c r="Y44">
        <v>0</v>
      </c>
      <c r="Z44">
        <v>13.041600000000001</v>
      </c>
      <c r="AA44">
        <v>28.09872</v>
      </c>
      <c r="AB44">
        <v>32.333219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48.849727000000001</v>
      </c>
      <c r="AH44">
        <v>179.96245400000001</v>
      </c>
      <c r="AI44">
        <v>4.2720909999999996</v>
      </c>
      <c r="AJ44">
        <v>0</v>
      </c>
      <c r="AK44">
        <v>67.990881999999999</v>
      </c>
      <c r="AL44">
        <v>77.272999999999996</v>
      </c>
      <c r="AM44">
        <v>0</v>
      </c>
      <c r="AN44">
        <v>1.1261890000000001</v>
      </c>
      <c r="AO44">
        <v>0</v>
      </c>
      <c r="AP44">
        <v>1.1529</v>
      </c>
      <c r="AQ44">
        <v>0</v>
      </c>
      <c r="AR44">
        <v>38.64</v>
      </c>
      <c r="AS44">
        <v>35.154834000000001</v>
      </c>
      <c r="AT44">
        <v>19.999969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4.6374019999999998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2450.6297589999999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384.15660000000003</v>
      </c>
      <c r="L45">
        <v>205</v>
      </c>
      <c r="M45">
        <v>94.410200000000003</v>
      </c>
      <c r="N45">
        <v>121.43219999999999</v>
      </c>
      <c r="O45">
        <v>127.30249999999999</v>
      </c>
      <c r="P45">
        <v>144.59030000000001</v>
      </c>
      <c r="Q45">
        <v>15.696199999999999</v>
      </c>
      <c r="R45">
        <v>16.5015</v>
      </c>
      <c r="S45">
        <v>19.095800000000001</v>
      </c>
      <c r="T45">
        <v>3.09</v>
      </c>
      <c r="U45">
        <v>418.77</v>
      </c>
      <c r="V45">
        <v>11.441090000000001</v>
      </c>
      <c r="W45">
        <v>44.31</v>
      </c>
      <c r="X45">
        <v>147.80160000000001</v>
      </c>
      <c r="Y45">
        <v>0</v>
      </c>
      <c r="Z45">
        <v>13.041600000000001</v>
      </c>
      <c r="AA45">
        <v>28.09872</v>
      </c>
      <c r="AB45">
        <v>32.333219</v>
      </c>
      <c r="AC45">
        <v>34.831252999999997</v>
      </c>
      <c r="AD45">
        <v>32.576563</v>
      </c>
      <c r="AE45">
        <v>59.175403000000003</v>
      </c>
      <c r="AF45">
        <v>0</v>
      </c>
      <c r="AG45">
        <v>48.849727000000001</v>
      </c>
      <c r="AH45">
        <v>179.96245400000001</v>
      </c>
      <c r="AI45">
        <v>4.2720909999999996</v>
      </c>
      <c r="AJ45">
        <v>0</v>
      </c>
      <c r="AK45">
        <v>67.990881999999999</v>
      </c>
      <c r="AL45">
        <v>77.272999999999996</v>
      </c>
      <c r="AM45">
        <v>0</v>
      </c>
      <c r="AN45">
        <v>1.1261890000000001</v>
      </c>
      <c r="AO45">
        <v>0</v>
      </c>
      <c r="AP45">
        <v>1.1529</v>
      </c>
      <c r="AQ45">
        <v>0</v>
      </c>
      <c r="AR45">
        <v>38.64</v>
      </c>
      <c r="AS45">
        <v>35.154834000000001</v>
      </c>
      <c r="AT45">
        <v>19.999969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4.3563470000000004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2450.2731640000002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384.15660000000003</v>
      </c>
      <c r="L46">
        <v>245</v>
      </c>
      <c r="M46">
        <v>94.410200000000003</v>
      </c>
      <c r="N46">
        <v>121.43219999999999</v>
      </c>
      <c r="O46">
        <v>127.30249999999999</v>
      </c>
      <c r="P46">
        <v>144.59030000000001</v>
      </c>
      <c r="Q46">
        <v>15.696199999999999</v>
      </c>
      <c r="R46">
        <v>16.5015</v>
      </c>
      <c r="S46">
        <v>19.095800000000001</v>
      </c>
      <c r="T46">
        <v>3.09</v>
      </c>
      <c r="U46">
        <v>418.77</v>
      </c>
      <c r="V46">
        <v>11.441090000000001</v>
      </c>
      <c r="W46">
        <v>44.31</v>
      </c>
      <c r="X46">
        <v>147.80160000000001</v>
      </c>
      <c r="Y46">
        <v>0</v>
      </c>
      <c r="Z46">
        <v>13.041600000000001</v>
      </c>
      <c r="AA46">
        <v>28.09872</v>
      </c>
      <c r="AB46">
        <v>32.333219</v>
      </c>
      <c r="AC46">
        <v>34.831252999999997</v>
      </c>
      <c r="AD46">
        <v>31.47494</v>
      </c>
      <c r="AE46">
        <v>59.175403000000003</v>
      </c>
      <c r="AF46">
        <v>0</v>
      </c>
      <c r="AG46">
        <v>48.849727000000001</v>
      </c>
      <c r="AH46">
        <v>179.96245400000001</v>
      </c>
      <c r="AI46">
        <v>4.2720909999999996</v>
      </c>
      <c r="AJ46">
        <v>0</v>
      </c>
      <c r="AK46">
        <v>67.990881999999999</v>
      </c>
      <c r="AL46">
        <v>77.272999999999996</v>
      </c>
      <c r="AM46">
        <v>0</v>
      </c>
      <c r="AN46">
        <v>1.1261890000000001</v>
      </c>
      <c r="AO46">
        <v>0</v>
      </c>
      <c r="AP46">
        <v>1.1529</v>
      </c>
      <c r="AQ46">
        <v>0</v>
      </c>
      <c r="AR46">
        <v>33.671999999999997</v>
      </c>
      <c r="AS46">
        <v>35.154834000000001</v>
      </c>
      <c r="AT46">
        <v>19.999969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2.3187009999999999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2482.1658950000005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382.15660000000003</v>
      </c>
      <c r="L47">
        <v>295</v>
      </c>
      <c r="M47">
        <v>94.410200000000003</v>
      </c>
      <c r="N47">
        <v>121.43219999999999</v>
      </c>
      <c r="O47">
        <v>127.30249999999999</v>
      </c>
      <c r="P47">
        <v>144.59030000000001</v>
      </c>
      <c r="Q47">
        <v>19.6647</v>
      </c>
      <c r="R47">
        <v>20.4087</v>
      </c>
      <c r="S47">
        <v>24.282299999999999</v>
      </c>
      <c r="T47">
        <v>3.09</v>
      </c>
      <c r="U47">
        <v>418.77</v>
      </c>
      <c r="V47">
        <v>11.441090000000001</v>
      </c>
      <c r="W47">
        <v>44.31</v>
      </c>
      <c r="X47">
        <v>147.80160000000001</v>
      </c>
      <c r="Y47">
        <v>0</v>
      </c>
      <c r="Z47">
        <v>13.041600000000001</v>
      </c>
      <c r="AA47">
        <v>28.09872</v>
      </c>
      <c r="AB47">
        <v>32.333219</v>
      </c>
      <c r="AC47">
        <v>34.831252999999997</v>
      </c>
      <c r="AD47">
        <v>32.576563</v>
      </c>
      <c r="AE47">
        <v>59.175403000000003</v>
      </c>
      <c r="AF47">
        <v>0</v>
      </c>
      <c r="AG47">
        <v>48.849727000000001</v>
      </c>
      <c r="AH47">
        <v>179.96245400000001</v>
      </c>
      <c r="AI47">
        <v>4.2720909999999996</v>
      </c>
      <c r="AJ47">
        <v>0</v>
      </c>
      <c r="AK47">
        <v>67.990881999999999</v>
      </c>
      <c r="AL47">
        <v>51.128</v>
      </c>
      <c r="AM47">
        <v>0</v>
      </c>
      <c r="AN47">
        <v>1.1261890000000001</v>
      </c>
      <c r="AO47">
        <v>0</v>
      </c>
      <c r="AP47">
        <v>1.1529</v>
      </c>
      <c r="AQ47">
        <v>0</v>
      </c>
      <c r="AR47">
        <v>33.671999999999997</v>
      </c>
      <c r="AS47">
        <v>35.154834000000001</v>
      </c>
      <c r="AT47">
        <v>19.999969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2.3187009999999999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2518.184718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412.15660000000003</v>
      </c>
      <c r="L48">
        <v>340</v>
      </c>
      <c r="M48">
        <v>94.410200000000003</v>
      </c>
      <c r="N48">
        <v>121.43219999999999</v>
      </c>
      <c r="O48">
        <v>127.30249999999999</v>
      </c>
      <c r="P48">
        <v>144.59030000000001</v>
      </c>
      <c r="Q48">
        <v>19.6647</v>
      </c>
      <c r="R48">
        <v>20.4087</v>
      </c>
      <c r="S48">
        <v>24.282299999999999</v>
      </c>
      <c r="T48">
        <v>3.09</v>
      </c>
      <c r="U48">
        <v>418.77</v>
      </c>
      <c r="V48">
        <v>11.441090000000001</v>
      </c>
      <c r="W48">
        <v>44.31</v>
      </c>
      <c r="X48">
        <v>147.80160000000001</v>
      </c>
      <c r="Y48">
        <v>0</v>
      </c>
      <c r="Z48">
        <v>13.041600000000001</v>
      </c>
      <c r="AA48">
        <v>28.09872</v>
      </c>
      <c r="AB48">
        <v>32.333219</v>
      </c>
      <c r="AC48">
        <v>34.831252999999997</v>
      </c>
      <c r="AD48">
        <v>32.576563</v>
      </c>
      <c r="AE48">
        <v>59.175403000000003</v>
      </c>
      <c r="AF48">
        <v>0</v>
      </c>
      <c r="AG48">
        <v>48.849727000000001</v>
      </c>
      <c r="AH48">
        <v>179.96245400000001</v>
      </c>
      <c r="AI48">
        <v>4.2720909999999996</v>
      </c>
      <c r="AJ48">
        <v>0</v>
      </c>
      <c r="AK48">
        <v>67.990881999999999</v>
      </c>
      <c r="AL48">
        <v>51.128</v>
      </c>
      <c r="AM48">
        <v>0</v>
      </c>
      <c r="AN48">
        <v>1.1261890000000001</v>
      </c>
      <c r="AO48">
        <v>0</v>
      </c>
      <c r="AP48">
        <v>1.1529</v>
      </c>
      <c r="AQ48">
        <v>0</v>
      </c>
      <c r="AR48">
        <v>33.671999999999997</v>
      </c>
      <c r="AS48">
        <v>35.154834000000001</v>
      </c>
      <c r="AT48">
        <v>19.999969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2.3187009999999999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2593.184718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442.15660000000003</v>
      </c>
      <c r="L49">
        <v>305</v>
      </c>
      <c r="M49">
        <v>94.410200000000003</v>
      </c>
      <c r="N49">
        <v>121.43219999999999</v>
      </c>
      <c r="O49">
        <v>127.30249999999999</v>
      </c>
      <c r="P49">
        <v>144.59030000000001</v>
      </c>
      <c r="Q49">
        <v>19.6647</v>
      </c>
      <c r="R49">
        <v>20.4087</v>
      </c>
      <c r="S49">
        <v>24.282299999999999</v>
      </c>
      <c r="T49">
        <v>2.9815</v>
      </c>
      <c r="U49">
        <v>418.77</v>
      </c>
      <c r="V49">
        <v>11.441090000000001</v>
      </c>
      <c r="W49">
        <v>44.31</v>
      </c>
      <c r="X49">
        <v>147.80160000000001</v>
      </c>
      <c r="Y49">
        <v>0</v>
      </c>
      <c r="Z49">
        <v>13.041600000000001</v>
      </c>
      <c r="AA49">
        <v>28.09872</v>
      </c>
      <c r="AB49">
        <v>32.333219</v>
      </c>
      <c r="AC49">
        <v>34.831252999999997</v>
      </c>
      <c r="AD49">
        <v>32.576563</v>
      </c>
      <c r="AE49">
        <v>59.175403000000003</v>
      </c>
      <c r="AF49">
        <v>0</v>
      </c>
      <c r="AG49">
        <v>48.849727000000001</v>
      </c>
      <c r="AH49">
        <v>179.96245400000001</v>
      </c>
      <c r="AI49">
        <v>4.2720909999999996</v>
      </c>
      <c r="AJ49">
        <v>0</v>
      </c>
      <c r="AK49">
        <v>67.990881999999999</v>
      </c>
      <c r="AL49">
        <v>51.128</v>
      </c>
      <c r="AM49">
        <v>0</v>
      </c>
      <c r="AN49">
        <v>1.1261890000000001</v>
      </c>
      <c r="AO49">
        <v>0</v>
      </c>
      <c r="AP49">
        <v>1.1529</v>
      </c>
      <c r="AQ49">
        <v>0</v>
      </c>
      <c r="AR49">
        <v>38.64</v>
      </c>
      <c r="AS49">
        <v>35.154834000000001</v>
      </c>
      <c r="AT49">
        <v>19.999969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2.3187009999999999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2593.044218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462.15660000000003</v>
      </c>
      <c r="L50">
        <v>264</v>
      </c>
      <c r="M50">
        <v>94.410200000000003</v>
      </c>
      <c r="N50">
        <v>121.43219999999999</v>
      </c>
      <c r="O50">
        <v>127.30249999999999</v>
      </c>
      <c r="P50">
        <v>144.59030000000001</v>
      </c>
      <c r="Q50">
        <v>19.6647</v>
      </c>
      <c r="R50">
        <v>20.4087</v>
      </c>
      <c r="S50">
        <v>24.282299999999999</v>
      </c>
      <c r="T50">
        <v>2.9815</v>
      </c>
      <c r="U50">
        <v>418.77</v>
      </c>
      <c r="V50">
        <v>11.441090000000001</v>
      </c>
      <c r="W50">
        <v>44.31</v>
      </c>
      <c r="X50">
        <v>147.80160000000001</v>
      </c>
      <c r="Y50">
        <v>0</v>
      </c>
      <c r="Z50">
        <v>13.041600000000001</v>
      </c>
      <c r="AA50">
        <v>28.09872</v>
      </c>
      <c r="AB50">
        <v>32.333219</v>
      </c>
      <c r="AC50">
        <v>34.831252999999997</v>
      </c>
      <c r="AD50">
        <v>32.576563</v>
      </c>
      <c r="AE50">
        <v>59.175403000000003</v>
      </c>
      <c r="AF50">
        <v>0</v>
      </c>
      <c r="AG50">
        <v>48.849727000000001</v>
      </c>
      <c r="AH50">
        <v>179.96245400000001</v>
      </c>
      <c r="AI50">
        <v>4.2720909999999996</v>
      </c>
      <c r="AJ50">
        <v>0</v>
      </c>
      <c r="AK50">
        <v>67.990881999999999</v>
      </c>
      <c r="AL50">
        <v>65.072000000000003</v>
      </c>
      <c r="AM50">
        <v>0</v>
      </c>
      <c r="AN50">
        <v>1.1261890000000001</v>
      </c>
      <c r="AO50">
        <v>0</v>
      </c>
      <c r="AP50">
        <v>1.1529</v>
      </c>
      <c r="AQ50">
        <v>0</v>
      </c>
      <c r="AR50">
        <v>38.64</v>
      </c>
      <c r="AS50">
        <v>35.154834000000001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2.3187009999999999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2585.988218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502.15660000000003</v>
      </c>
      <c r="L51">
        <v>264</v>
      </c>
      <c r="M51">
        <v>94.410200000000003</v>
      </c>
      <c r="N51">
        <v>121.43219999999999</v>
      </c>
      <c r="O51">
        <v>127.30249999999999</v>
      </c>
      <c r="P51">
        <v>144.59030000000001</v>
      </c>
      <c r="Q51">
        <v>19.6647</v>
      </c>
      <c r="R51">
        <v>20.4087</v>
      </c>
      <c r="S51">
        <v>24.282299999999999</v>
      </c>
      <c r="T51">
        <v>2.9815</v>
      </c>
      <c r="U51">
        <v>418.77</v>
      </c>
      <c r="V51">
        <v>11.441090000000001</v>
      </c>
      <c r="W51">
        <v>44.31</v>
      </c>
      <c r="X51">
        <v>147.80160000000001</v>
      </c>
      <c r="Y51">
        <v>0</v>
      </c>
      <c r="Z51">
        <v>13.041600000000001</v>
      </c>
      <c r="AA51">
        <v>28.09872</v>
      </c>
      <c r="AB51">
        <v>32.333219</v>
      </c>
      <c r="AC51">
        <v>34.831252999999997</v>
      </c>
      <c r="AD51">
        <v>32.576563</v>
      </c>
      <c r="AE51">
        <v>59.175403000000003</v>
      </c>
      <c r="AF51">
        <v>0</v>
      </c>
      <c r="AG51">
        <v>48.849727000000001</v>
      </c>
      <c r="AH51">
        <v>179.96245400000001</v>
      </c>
      <c r="AI51">
        <v>4.2720909999999996</v>
      </c>
      <c r="AJ51">
        <v>0</v>
      </c>
      <c r="AK51">
        <v>67.990881999999999</v>
      </c>
      <c r="AL51">
        <v>80.177999999999997</v>
      </c>
      <c r="AM51">
        <v>0</v>
      </c>
      <c r="AN51">
        <v>1.1261890000000001</v>
      </c>
      <c r="AO51">
        <v>0</v>
      </c>
      <c r="AP51">
        <v>4.4835000000000003</v>
      </c>
      <c r="AQ51">
        <v>0</v>
      </c>
      <c r="AR51">
        <v>38.64</v>
      </c>
      <c r="AS51">
        <v>35.154834000000001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2.3187009999999999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2644.4248179999995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522.15660000000003</v>
      </c>
      <c r="L52">
        <v>264</v>
      </c>
      <c r="M52">
        <v>94.410200000000003</v>
      </c>
      <c r="N52">
        <v>121.43219999999999</v>
      </c>
      <c r="O52">
        <v>127.30249999999999</v>
      </c>
      <c r="P52">
        <v>144.59030000000001</v>
      </c>
      <c r="Q52">
        <v>19.6647</v>
      </c>
      <c r="R52">
        <v>20.4087</v>
      </c>
      <c r="S52">
        <v>24.282299999999999</v>
      </c>
      <c r="T52">
        <v>2.9815</v>
      </c>
      <c r="U52">
        <v>418.77</v>
      </c>
      <c r="V52">
        <v>11.441090000000001</v>
      </c>
      <c r="W52">
        <v>44.31</v>
      </c>
      <c r="X52">
        <v>147.80160000000001</v>
      </c>
      <c r="Y52">
        <v>0</v>
      </c>
      <c r="Z52">
        <v>13.041600000000001</v>
      </c>
      <c r="AA52">
        <v>28.09872</v>
      </c>
      <c r="AB52">
        <v>32.333219</v>
      </c>
      <c r="AC52">
        <v>34.831252999999997</v>
      </c>
      <c r="AD52">
        <v>32.576563</v>
      </c>
      <c r="AE52">
        <v>59.175403000000003</v>
      </c>
      <c r="AF52">
        <v>0</v>
      </c>
      <c r="AG52">
        <v>48.849727000000001</v>
      </c>
      <c r="AH52">
        <v>179.96245400000001</v>
      </c>
      <c r="AI52">
        <v>4.2720909999999996</v>
      </c>
      <c r="AJ52">
        <v>0</v>
      </c>
      <c r="AK52">
        <v>67.990881999999999</v>
      </c>
      <c r="AL52">
        <v>80.177999999999997</v>
      </c>
      <c r="AM52">
        <v>0</v>
      </c>
      <c r="AN52">
        <v>1.1261890000000001</v>
      </c>
      <c r="AO52">
        <v>0</v>
      </c>
      <c r="AP52">
        <v>4.4835000000000003</v>
      </c>
      <c r="AQ52">
        <v>0</v>
      </c>
      <c r="AR52">
        <v>33.671999999999997</v>
      </c>
      <c r="AS52">
        <v>35.154834000000001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2.3187009999999999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2659.4568179999997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542.15660000000003</v>
      </c>
      <c r="L53">
        <v>314.16000000000003</v>
      </c>
      <c r="M53">
        <v>96.840199999999996</v>
      </c>
      <c r="N53">
        <v>124.2822</v>
      </c>
      <c r="O53">
        <v>130.4725</v>
      </c>
      <c r="P53">
        <v>144.59030000000001</v>
      </c>
      <c r="Q53">
        <v>20.0747</v>
      </c>
      <c r="R53">
        <v>21.066500000000001</v>
      </c>
      <c r="S53">
        <v>24.912299999999998</v>
      </c>
      <c r="T53">
        <v>3.0415000000000001</v>
      </c>
      <c r="U53">
        <v>418.77</v>
      </c>
      <c r="V53">
        <v>11.441090000000001</v>
      </c>
      <c r="W53">
        <v>44.31</v>
      </c>
      <c r="X53">
        <v>147.80160000000001</v>
      </c>
      <c r="Y53">
        <v>0</v>
      </c>
      <c r="Z53">
        <v>13.041600000000001</v>
      </c>
      <c r="AA53">
        <v>28.09872</v>
      </c>
      <c r="AB53">
        <v>32.333219</v>
      </c>
      <c r="AC53">
        <v>34.831252999999997</v>
      </c>
      <c r="AD53">
        <v>32.576563</v>
      </c>
      <c r="AE53">
        <v>59.175403000000003</v>
      </c>
      <c r="AF53">
        <v>0</v>
      </c>
      <c r="AG53">
        <v>48.849727000000001</v>
      </c>
      <c r="AH53">
        <v>179.96245400000001</v>
      </c>
      <c r="AI53">
        <v>4.2720909999999996</v>
      </c>
      <c r="AJ53">
        <v>0</v>
      </c>
      <c r="AK53">
        <v>67.990881999999999</v>
      </c>
      <c r="AL53">
        <v>80.177999999999997</v>
      </c>
      <c r="AM53">
        <v>0</v>
      </c>
      <c r="AN53">
        <v>1.1261890000000001</v>
      </c>
      <c r="AO53">
        <v>0</v>
      </c>
      <c r="AP53">
        <v>5.7645</v>
      </c>
      <c r="AQ53">
        <v>0</v>
      </c>
      <c r="AR53">
        <v>33.671999999999997</v>
      </c>
      <c r="AS53">
        <v>35.154834000000001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2.3187009999999999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2741.1056179999996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552.15660000000003</v>
      </c>
      <c r="L54">
        <v>314.16000000000003</v>
      </c>
      <c r="M54">
        <v>96.840199999999996</v>
      </c>
      <c r="N54">
        <v>124.2822</v>
      </c>
      <c r="O54">
        <v>130.4725</v>
      </c>
      <c r="P54">
        <v>144.59030000000001</v>
      </c>
      <c r="Q54">
        <v>20.0747</v>
      </c>
      <c r="R54">
        <v>21.066500000000001</v>
      </c>
      <c r="S54">
        <v>24.912299999999998</v>
      </c>
      <c r="T54">
        <v>3.0415000000000001</v>
      </c>
      <c r="U54">
        <v>418.77</v>
      </c>
      <c r="V54">
        <v>11.441090000000001</v>
      </c>
      <c r="W54">
        <v>44.31</v>
      </c>
      <c r="X54">
        <v>147.80160000000001</v>
      </c>
      <c r="Y54">
        <v>0</v>
      </c>
      <c r="Z54">
        <v>13.041600000000001</v>
      </c>
      <c r="AA54">
        <v>28.09872</v>
      </c>
      <c r="AB54">
        <v>32.333219</v>
      </c>
      <c r="AC54">
        <v>34.831252999999997</v>
      </c>
      <c r="AD54">
        <v>32.576563</v>
      </c>
      <c r="AE54">
        <v>59.175403000000003</v>
      </c>
      <c r="AF54">
        <v>0</v>
      </c>
      <c r="AG54">
        <v>48.849727000000001</v>
      </c>
      <c r="AH54">
        <v>179.96245400000001</v>
      </c>
      <c r="AI54">
        <v>4.2720909999999996</v>
      </c>
      <c r="AJ54">
        <v>0</v>
      </c>
      <c r="AK54">
        <v>67.990881999999999</v>
      </c>
      <c r="AL54">
        <v>80.177999999999997</v>
      </c>
      <c r="AM54">
        <v>0</v>
      </c>
      <c r="AN54">
        <v>1.1261890000000001</v>
      </c>
      <c r="AO54">
        <v>0</v>
      </c>
      <c r="AP54">
        <v>5.7645</v>
      </c>
      <c r="AQ54">
        <v>0</v>
      </c>
      <c r="AR54">
        <v>33.671999999999997</v>
      </c>
      <c r="AS54">
        <v>35.154834000000001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2.3187009999999999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2751.105618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572.15660000000003</v>
      </c>
      <c r="L55">
        <v>273.16000000000003</v>
      </c>
      <c r="M55">
        <v>96.840199999999996</v>
      </c>
      <c r="N55">
        <v>124.2822</v>
      </c>
      <c r="O55">
        <v>130.4725</v>
      </c>
      <c r="P55">
        <v>144.59030000000001</v>
      </c>
      <c r="Q55">
        <v>20.0747</v>
      </c>
      <c r="R55">
        <v>21.066500000000001</v>
      </c>
      <c r="S55">
        <v>24.912299999999998</v>
      </c>
      <c r="T55">
        <v>3.0415000000000001</v>
      </c>
      <c r="U55">
        <v>418.77</v>
      </c>
      <c r="V55">
        <v>11.441090000000001</v>
      </c>
      <c r="W55">
        <v>44.31</v>
      </c>
      <c r="X55">
        <v>147.80160000000001</v>
      </c>
      <c r="Y55">
        <v>0</v>
      </c>
      <c r="Z55">
        <v>13.041600000000001</v>
      </c>
      <c r="AA55">
        <v>28.09872</v>
      </c>
      <c r="AB55">
        <v>32.333219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48.849727000000001</v>
      </c>
      <c r="AH55">
        <v>179.96245400000001</v>
      </c>
      <c r="AI55">
        <v>4.2720909999999996</v>
      </c>
      <c r="AJ55">
        <v>0</v>
      </c>
      <c r="AK55">
        <v>67.990881999999999</v>
      </c>
      <c r="AL55">
        <v>80.177999999999997</v>
      </c>
      <c r="AM55">
        <v>0</v>
      </c>
      <c r="AN55">
        <v>1.1261890000000001</v>
      </c>
      <c r="AO55">
        <v>0</v>
      </c>
      <c r="AP55">
        <v>5.6364000000000001</v>
      </c>
      <c r="AQ55">
        <v>0</v>
      </c>
      <c r="AR55">
        <v>38.64</v>
      </c>
      <c r="AS55">
        <v>35.154834000000001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2.3187009999999999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2724.1370239999997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572.15660000000003</v>
      </c>
      <c r="L56">
        <v>314.16000000000003</v>
      </c>
      <c r="M56">
        <v>96.840199999999996</v>
      </c>
      <c r="N56">
        <v>124.2822</v>
      </c>
      <c r="O56">
        <v>130.4725</v>
      </c>
      <c r="P56">
        <v>144.59030000000001</v>
      </c>
      <c r="Q56">
        <v>20.0747</v>
      </c>
      <c r="R56">
        <v>21.066500000000001</v>
      </c>
      <c r="S56">
        <v>24.912299999999998</v>
      </c>
      <c r="T56">
        <v>3.0415000000000001</v>
      </c>
      <c r="U56">
        <v>418.77</v>
      </c>
      <c r="V56">
        <v>11.441090000000001</v>
      </c>
      <c r="W56">
        <v>44.31</v>
      </c>
      <c r="X56">
        <v>147.80160000000001</v>
      </c>
      <c r="Y56">
        <v>0</v>
      </c>
      <c r="Z56">
        <v>13.041600000000001</v>
      </c>
      <c r="AA56">
        <v>28.09872</v>
      </c>
      <c r="AB56">
        <v>32.333219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48.849727000000001</v>
      </c>
      <c r="AH56">
        <v>179.96245400000001</v>
      </c>
      <c r="AI56">
        <v>4.2720909999999996</v>
      </c>
      <c r="AJ56">
        <v>0</v>
      </c>
      <c r="AK56">
        <v>67.990881999999999</v>
      </c>
      <c r="AL56">
        <v>80.177999999999997</v>
      </c>
      <c r="AM56">
        <v>0</v>
      </c>
      <c r="AN56">
        <v>1.1261890000000001</v>
      </c>
      <c r="AO56">
        <v>0</v>
      </c>
      <c r="AP56">
        <v>5.6364000000000001</v>
      </c>
      <c r="AQ56">
        <v>0</v>
      </c>
      <c r="AR56">
        <v>38.64</v>
      </c>
      <c r="AS56">
        <v>35.154834000000001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2.3187009999999999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2765.1370239999997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572.15660000000003</v>
      </c>
      <c r="L57">
        <v>314.16000000000003</v>
      </c>
      <c r="M57">
        <v>96.840199999999996</v>
      </c>
      <c r="N57">
        <v>124.2822</v>
      </c>
      <c r="O57">
        <v>130.4725</v>
      </c>
      <c r="P57">
        <v>144.59030000000001</v>
      </c>
      <c r="Q57">
        <v>20.0747</v>
      </c>
      <c r="R57">
        <v>21.066500000000001</v>
      </c>
      <c r="S57">
        <v>24.912299999999998</v>
      </c>
      <c r="T57">
        <v>3.0415000000000001</v>
      </c>
      <c r="U57">
        <v>418.77</v>
      </c>
      <c r="V57">
        <v>11.441090000000001</v>
      </c>
      <c r="W57">
        <v>44.31</v>
      </c>
      <c r="X57">
        <v>147.80160000000001</v>
      </c>
      <c r="Y57">
        <v>0</v>
      </c>
      <c r="Z57">
        <v>13.041600000000001</v>
      </c>
      <c r="AA57">
        <v>28.09872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48.849727000000001</v>
      </c>
      <c r="AH57">
        <v>179.96245400000001</v>
      </c>
      <c r="AI57">
        <v>4.2720909999999996</v>
      </c>
      <c r="AJ57">
        <v>0</v>
      </c>
      <c r="AK57">
        <v>67.990881999999999</v>
      </c>
      <c r="AL57">
        <v>83.664000000000001</v>
      </c>
      <c r="AM57">
        <v>0</v>
      </c>
      <c r="AN57">
        <v>1.1261890000000001</v>
      </c>
      <c r="AO57">
        <v>0</v>
      </c>
      <c r="AP57">
        <v>5.6364000000000001</v>
      </c>
      <c r="AQ57">
        <v>0</v>
      </c>
      <c r="AR57">
        <v>38.64</v>
      </c>
      <c r="AS57">
        <v>35.154834000000001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2.3187009999999999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2784.7896329999999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572.15660000000003</v>
      </c>
      <c r="L58">
        <v>314.16000000000003</v>
      </c>
      <c r="M58">
        <v>96.840199999999996</v>
      </c>
      <c r="N58">
        <v>124.2822</v>
      </c>
      <c r="O58">
        <v>130.4725</v>
      </c>
      <c r="P58">
        <v>144.59030000000001</v>
      </c>
      <c r="Q58">
        <v>20.0747</v>
      </c>
      <c r="R58">
        <v>21.066500000000001</v>
      </c>
      <c r="S58">
        <v>24.912299999999998</v>
      </c>
      <c r="T58">
        <v>3.0415000000000001</v>
      </c>
      <c r="U58">
        <v>418.77</v>
      </c>
      <c r="V58">
        <v>11.441090000000001</v>
      </c>
      <c r="W58">
        <v>44.31</v>
      </c>
      <c r="X58">
        <v>147.80160000000001</v>
      </c>
      <c r="Y58">
        <v>0</v>
      </c>
      <c r="Z58">
        <v>13.041600000000001</v>
      </c>
      <c r="AA58">
        <v>28.09872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48.849727000000001</v>
      </c>
      <c r="AH58">
        <v>179.96245400000001</v>
      </c>
      <c r="AI58">
        <v>4.2720909999999996</v>
      </c>
      <c r="AJ58">
        <v>0</v>
      </c>
      <c r="AK58">
        <v>67.990881999999999</v>
      </c>
      <c r="AL58">
        <v>83.664000000000001</v>
      </c>
      <c r="AM58">
        <v>0</v>
      </c>
      <c r="AN58">
        <v>1.1261890000000001</v>
      </c>
      <c r="AO58">
        <v>0</v>
      </c>
      <c r="AP58">
        <v>5.6364000000000001</v>
      </c>
      <c r="AQ58">
        <v>0</v>
      </c>
      <c r="AR58">
        <v>33.671999999999997</v>
      </c>
      <c r="AS58">
        <v>35.154834000000001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2.3187009999999999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2779.821633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602.15660000000003</v>
      </c>
      <c r="L59">
        <v>314.16000000000003</v>
      </c>
      <c r="M59">
        <v>96.840199999999996</v>
      </c>
      <c r="N59">
        <v>124.2822</v>
      </c>
      <c r="O59">
        <v>130.4725</v>
      </c>
      <c r="P59">
        <v>144.59030000000001</v>
      </c>
      <c r="Q59">
        <v>20.0747</v>
      </c>
      <c r="R59">
        <v>22.45</v>
      </c>
      <c r="S59">
        <v>24.772300000000001</v>
      </c>
      <c r="T59">
        <v>3.0415000000000001</v>
      </c>
      <c r="U59">
        <v>418.77</v>
      </c>
      <c r="V59">
        <v>11.441090000000001</v>
      </c>
      <c r="W59">
        <v>44.31</v>
      </c>
      <c r="X59">
        <v>147.80160000000001</v>
      </c>
      <c r="Y59">
        <v>0</v>
      </c>
      <c r="Z59">
        <v>13.041600000000001</v>
      </c>
      <c r="AA59">
        <v>28.09872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48.849727000000001</v>
      </c>
      <c r="AH59">
        <v>179.96245400000001</v>
      </c>
      <c r="AI59">
        <v>4.2720909999999996</v>
      </c>
      <c r="AJ59">
        <v>0</v>
      </c>
      <c r="AK59">
        <v>67.990881999999999</v>
      </c>
      <c r="AL59">
        <v>83.664000000000001</v>
      </c>
      <c r="AM59">
        <v>0</v>
      </c>
      <c r="AN59">
        <v>1.1261890000000001</v>
      </c>
      <c r="AO59">
        <v>0</v>
      </c>
      <c r="AP59">
        <v>5.6364000000000001</v>
      </c>
      <c r="AQ59">
        <v>0</v>
      </c>
      <c r="AR59">
        <v>33.671999999999997</v>
      </c>
      <c r="AS59">
        <v>35.154834000000001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2.3187009999999999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2811.0651330000001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582.15660000000003</v>
      </c>
      <c r="L60">
        <v>314.16000000000003</v>
      </c>
      <c r="M60">
        <v>96.840199999999996</v>
      </c>
      <c r="N60">
        <v>124.2822</v>
      </c>
      <c r="O60">
        <v>130.4725</v>
      </c>
      <c r="P60">
        <v>144.59030000000001</v>
      </c>
      <c r="Q60">
        <v>20.0747</v>
      </c>
      <c r="R60">
        <v>22.45</v>
      </c>
      <c r="S60">
        <v>24.772300000000001</v>
      </c>
      <c r="T60">
        <v>3.0415000000000001</v>
      </c>
      <c r="U60">
        <v>418.77</v>
      </c>
      <c r="V60">
        <v>11.441090000000001</v>
      </c>
      <c r="W60">
        <v>44.31</v>
      </c>
      <c r="X60">
        <v>147.80160000000001</v>
      </c>
      <c r="Y60">
        <v>0</v>
      </c>
      <c r="Z60">
        <v>13.041600000000001</v>
      </c>
      <c r="AA60">
        <v>28.09872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48.849727000000001</v>
      </c>
      <c r="AH60">
        <v>179.96245400000001</v>
      </c>
      <c r="AI60">
        <v>4.2720909999999996</v>
      </c>
      <c r="AJ60">
        <v>0</v>
      </c>
      <c r="AK60">
        <v>67.990881999999999</v>
      </c>
      <c r="AL60">
        <v>83.664000000000001</v>
      </c>
      <c r="AM60">
        <v>0</v>
      </c>
      <c r="AN60">
        <v>1.1261890000000001</v>
      </c>
      <c r="AO60">
        <v>0</v>
      </c>
      <c r="AP60">
        <v>5.6364000000000001</v>
      </c>
      <c r="AQ60">
        <v>0</v>
      </c>
      <c r="AR60">
        <v>33.671999999999997</v>
      </c>
      <c r="AS60">
        <v>35.154834000000001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4.6374019999999998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2793.3838339999998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582.15660000000003</v>
      </c>
      <c r="L61">
        <v>314.16000000000003</v>
      </c>
      <c r="M61">
        <v>96.840199999999996</v>
      </c>
      <c r="N61">
        <v>124.2822</v>
      </c>
      <c r="O61">
        <v>130.4725</v>
      </c>
      <c r="P61">
        <v>144.59030000000001</v>
      </c>
      <c r="Q61">
        <v>22.616800000000001</v>
      </c>
      <c r="R61">
        <v>22.45</v>
      </c>
      <c r="S61">
        <v>27.617799999999999</v>
      </c>
      <c r="T61">
        <v>3.0415000000000001</v>
      </c>
      <c r="U61">
        <v>418.77</v>
      </c>
      <c r="V61">
        <v>11.441090000000001</v>
      </c>
      <c r="W61">
        <v>44.31</v>
      </c>
      <c r="X61">
        <v>147.80160000000001</v>
      </c>
      <c r="Y61">
        <v>0</v>
      </c>
      <c r="Z61">
        <v>13.041600000000001</v>
      </c>
      <c r="AA61">
        <v>28.09872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48.849727000000001</v>
      </c>
      <c r="AH61">
        <v>179.96245400000001</v>
      </c>
      <c r="AI61">
        <v>18.308964</v>
      </c>
      <c r="AJ61">
        <v>0</v>
      </c>
      <c r="AK61">
        <v>67.990881999999999</v>
      </c>
      <c r="AL61">
        <v>83.664000000000001</v>
      </c>
      <c r="AM61">
        <v>0</v>
      </c>
      <c r="AN61">
        <v>1.1261890000000001</v>
      </c>
      <c r="AO61">
        <v>0</v>
      </c>
      <c r="AP61">
        <v>5.6364000000000001</v>
      </c>
      <c r="AQ61">
        <v>0</v>
      </c>
      <c r="AR61">
        <v>33.671999999999997</v>
      </c>
      <c r="AS61">
        <v>35.154834000000001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6.3237290000000002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2814.4946340000001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636.34739999999999</v>
      </c>
      <c r="L62">
        <v>314.16000000000003</v>
      </c>
      <c r="M62">
        <v>96.840199999999996</v>
      </c>
      <c r="N62">
        <v>124.2822</v>
      </c>
      <c r="O62">
        <v>130.4725</v>
      </c>
      <c r="P62">
        <v>144.59030000000001</v>
      </c>
      <c r="Q62">
        <v>22.616800000000001</v>
      </c>
      <c r="R62">
        <v>22.45</v>
      </c>
      <c r="S62">
        <v>27.617799999999999</v>
      </c>
      <c r="T62">
        <v>3.0415000000000001</v>
      </c>
      <c r="U62">
        <v>418.77</v>
      </c>
      <c r="V62">
        <v>11.441090000000001</v>
      </c>
      <c r="W62">
        <v>44.31</v>
      </c>
      <c r="X62">
        <v>147.80160000000001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48.849727000000001</v>
      </c>
      <c r="AH62">
        <v>179.96245400000001</v>
      </c>
      <c r="AI62">
        <v>18.308964</v>
      </c>
      <c r="AJ62">
        <v>0</v>
      </c>
      <c r="AK62">
        <v>67.990881999999999</v>
      </c>
      <c r="AL62">
        <v>83.664000000000001</v>
      </c>
      <c r="AM62">
        <v>0</v>
      </c>
      <c r="AN62">
        <v>1.1261890000000001</v>
      </c>
      <c r="AO62">
        <v>0</v>
      </c>
      <c r="AP62">
        <v>5.6364000000000001</v>
      </c>
      <c r="AQ62">
        <v>0</v>
      </c>
      <c r="AR62">
        <v>33.671999999999997</v>
      </c>
      <c r="AS62">
        <v>35.154834000000001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2871.6365079999996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688.6173</v>
      </c>
      <c r="L63">
        <v>314.16000000000003</v>
      </c>
      <c r="M63">
        <v>96.840199999999996</v>
      </c>
      <c r="N63">
        <v>124.2822</v>
      </c>
      <c r="O63">
        <v>130.4725</v>
      </c>
      <c r="P63">
        <v>144.59030000000001</v>
      </c>
      <c r="Q63">
        <v>22.616800000000001</v>
      </c>
      <c r="R63">
        <v>22.45</v>
      </c>
      <c r="S63">
        <v>27.617799999999999</v>
      </c>
      <c r="T63">
        <v>3.0415000000000001</v>
      </c>
      <c r="U63">
        <v>418.77</v>
      </c>
      <c r="V63">
        <v>11.441090000000001</v>
      </c>
      <c r="W63">
        <v>44.31</v>
      </c>
      <c r="X63">
        <v>147.80160000000001</v>
      </c>
      <c r="Y63">
        <v>0</v>
      </c>
      <c r="Z63">
        <v>13.041600000000001</v>
      </c>
      <c r="AA63">
        <v>28.09872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18.308964</v>
      </c>
      <c r="AJ63">
        <v>0</v>
      </c>
      <c r="AK63">
        <v>67.990881999999999</v>
      </c>
      <c r="AL63">
        <v>83.664000000000001</v>
      </c>
      <c r="AM63">
        <v>0</v>
      </c>
      <c r="AN63">
        <v>1.1261890000000001</v>
      </c>
      <c r="AO63">
        <v>0</v>
      </c>
      <c r="AP63">
        <v>5.6364000000000001</v>
      </c>
      <c r="AQ63">
        <v>0</v>
      </c>
      <c r="AR63">
        <v>33.671999999999997</v>
      </c>
      <c r="AS63">
        <v>35.154834000000001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2923.9064079999998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688.57730000000004</v>
      </c>
      <c r="L64">
        <v>314.16000000000003</v>
      </c>
      <c r="M64">
        <v>96.840199999999996</v>
      </c>
      <c r="N64">
        <v>124.2822</v>
      </c>
      <c r="O64">
        <v>130.4725</v>
      </c>
      <c r="P64">
        <v>144.59030000000001</v>
      </c>
      <c r="Q64">
        <v>22.616800000000001</v>
      </c>
      <c r="R64">
        <v>22.45</v>
      </c>
      <c r="S64">
        <v>27.617799999999999</v>
      </c>
      <c r="T64">
        <v>3.0415000000000001</v>
      </c>
      <c r="U64">
        <v>418.77</v>
      </c>
      <c r="V64">
        <v>11.441090000000001</v>
      </c>
      <c r="W64">
        <v>44.31</v>
      </c>
      <c r="X64">
        <v>147.80160000000001</v>
      </c>
      <c r="Y64">
        <v>0</v>
      </c>
      <c r="Z64">
        <v>13.041600000000001</v>
      </c>
      <c r="AA64">
        <v>28.09872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18.308964</v>
      </c>
      <c r="AJ64">
        <v>0</v>
      </c>
      <c r="AK64">
        <v>67.990881999999999</v>
      </c>
      <c r="AL64">
        <v>83.664000000000001</v>
      </c>
      <c r="AM64">
        <v>0</v>
      </c>
      <c r="AN64">
        <v>1.1261890000000001</v>
      </c>
      <c r="AO64">
        <v>0</v>
      </c>
      <c r="AP64">
        <v>5.6364000000000001</v>
      </c>
      <c r="AQ64">
        <v>0</v>
      </c>
      <c r="AR64">
        <v>33.671999999999997</v>
      </c>
      <c r="AS64">
        <v>35.154834000000001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2923.8664079999999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688.05730000000005</v>
      </c>
      <c r="L65">
        <v>397.52120000000002</v>
      </c>
      <c r="M65">
        <v>96.840199999999996</v>
      </c>
      <c r="N65">
        <v>124.2822</v>
      </c>
      <c r="O65">
        <v>130.4725</v>
      </c>
      <c r="P65">
        <v>144.59030000000001</v>
      </c>
      <c r="Q65">
        <v>22.616800000000001</v>
      </c>
      <c r="R65">
        <v>22.45</v>
      </c>
      <c r="S65">
        <v>27.617799999999999</v>
      </c>
      <c r="T65">
        <v>3.0415000000000001</v>
      </c>
      <c r="U65">
        <v>418.77</v>
      </c>
      <c r="V65">
        <v>11.815</v>
      </c>
      <c r="W65">
        <v>44.31</v>
      </c>
      <c r="X65">
        <v>147.80160000000001</v>
      </c>
      <c r="Y65">
        <v>0</v>
      </c>
      <c r="Z65">
        <v>13.041600000000001</v>
      </c>
      <c r="AA65">
        <v>28.09872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18.308964</v>
      </c>
      <c r="AJ65">
        <v>0</v>
      </c>
      <c r="AK65">
        <v>67.990881999999999</v>
      </c>
      <c r="AL65">
        <v>83.664000000000001</v>
      </c>
      <c r="AM65">
        <v>0</v>
      </c>
      <c r="AN65">
        <v>1.1261890000000001</v>
      </c>
      <c r="AO65">
        <v>0</v>
      </c>
      <c r="AP65">
        <v>5.6364000000000001</v>
      </c>
      <c r="AQ65">
        <v>0</v>
      </c>
      <c r="AR65">
        <v>33.119999999999997</v>
      </c>
      <c r="AS65">
        <v>35.154834000000001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3006.5295179999998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688.05730000000005</v>
      </c>
      <c r="L66">
        <v>397.52120000000002</v>
      </c>
      <c r="M66">
        <v>96.840199999999996</v>
      </c>
      <c r="N66">
        <v>124.2822</v>
      </c>
      <c r="O66">
        <v>130.4725</v>
      </c>
      <c r="P66">
        <v>144.59030000000001</v>
      </c>
      <c r="Q66">
        <v>22.616800000000001</v>
      </c>
      <c r="R66">
        <v>22.45</v>
      </c>
      <c r="S66">
        <v>27.617799999999999</v>
      </c>
      <c r="T66">
        <v>3.0415000000000001</v>
      </c>
      <c r="U66">
        <v>418.77</v>
      </c>
      <c r="V66">
        <v>11.815</v>
      </c>
      <c r="W66">
        <v>44.31</v>
      </c>
      <c r="X66">
        <v>147.80160000000001</v>
      </c>
      <c r="Y66">
        <v>0</v>
      </c>
      <c r="Z66">
        <v>13.041600000000001</v>
      </c>
      <c r="AA66">
        <v>28.09872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18.308964</v>
      </c>
      <c r="AJ66">
        <v>0</v>
      </c>
      <c r="AK66">
        <v>67.990881999999999</v>
      </c>
      <c r="AL66">
        <v>83.664000000000001</v>
      </c>
      <c r="AM66">
        <v>0</v>
      </c>
      <c r="AN66">
        <v>1.1261890000000001</v>
      </c>
      <c r="AO66">
        <v>0</v>
      </c>
      <c r="AP66">
        <v>5.6364000000000001</v>
      </c>
      <c r="AQ66">
        <v>0</v>
      </c>
      <c r="AR66">
        <v>33.119999999999997</v>
      </c>
      <c r="AS66">
        <v>35.154834000000001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3006.5295179999998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688.31730000000005</v>
      </c>
      <c r="L67">
        <v>397.52120000000002</v>
      </c>
      <c r="M67">
        <v>96.840199999999996</v>
      </c>
      <c r="N67">
        <v>124.2822</v>
      </c>
      <c r="O67">
        <v>130.4725</v>
      </c>
      <c r="P67">
        <v>144.59030000000001</v>
      </c>
      <c r="Q67">
        <v>22.616800000000001</v>
      </c>
      <c r="R67">
        <v>22.45</v>
      </c>
      <c r="S67">
        <v>27.617799999999999</v>
      </c>
      <c r="T67">
        <v>3.0415000000000001</v>
      </c>
      <c r="U67">
        <v>418.77</v>
      </c>
      <c r="V67">
        <v>11.815</v>
      </c>
      <c r="W67">
        <v>44.31</v>
      </c>
      <c r="X67">
        <v>147.80160000000001</v>
      </c>
      <c r="Y67">
        <v>0</v>
      </c>
      <c r="Z67">
        <v>13.041600000000001</v>
      </c>
      <c r="AA67">
        <v>28.09872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18.308964</v>
      </c>
      <c r="AJ67">
        <v>0</v>
      </c>
      <c r="AK67">
        <v>67.990881999999999</v>
      </c>
      <c r="AL67">
        <v>83.664000000000001</v>
      </c>
      <c r="AM67">
        <v>5.5501139999999998</v>
      </c>
      <c r="AN67">
        <v>1.1261890000000001</v>
      </c>
      <c r="AO67">
        <v>0</v>
      </c>
      <c r="AP67">
        <v>5.6364000000000001</v>
      </c>
      <c r="AQ67">
        <v>0</v>
      </c>
      <c r="AR67">
        <v>33.119999999999997</v>
      </c>
      <c r="AS67">
        <v>35.154834000000001</v>
      </c>
      <c r="AT67">
        <v>19.999969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3012.3396320000002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688.31730000000005</v>
      </c>
      <c r="L68">
        <v>397.52120000000002</v>
      </c>
      <c r="M68">
        <v>96.840199999999996</v>
      </c>
      <c r="N68">
        <v>124.2822</v>
      </c>
      <c r="O68">
        <v>130.4725</v>
      </c>
      <c r="P68">
        <v>144.59030000000001</v>
      </c>
      <c r="Q68">
        <v>22.616800000000001</v>
      </c>
      <c r="R68">
        <v>22.45</v>
      </c>
      <c r="S68">
        <v>27.617799999999999</v>
      </c>
      <c r="T68">
        <v>3.0415000000000001</v>
      </c>
      <c r="U68">
        <v>418.77</v>
      </c>
      <c r="V68">
        <v>11.815</v>
      </c>
      <c r="W68">
        <v>44.31</v>
      </c>
      <c r="X68">
        <v>147.80160000000001</v>
      </c>
      <c r="Y68">
        <v>0</v>
      </c>
      <c r="Z68">
        <v>13.041600000000001</v>
      </c>
      <c r="AA68">
        <v>28.09872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18.308964</v>
      </c>
      <c r="AJ68">
        <v>0</v>
      </c>
      <c r="AK68">
        <v>67.990881999999999</v>
      </c>
      <c r="AL68">
        <v>83.664000000000001</v>
      </c>
      <c r="AM68">
        <v>5.5501139999999998</v>
      </c>
      <c r="AN68">
        <v>1.1261890000000001</v>
      </c>
      <c r="AO68">
        <v>0</v>
      </c>
      <c r="AP68">
        <v>5.6364000000000001</v>
      </c>
      <c r="AQ68">
        <v>0</v>
      </c>
      <c r="AR68">
        <v>33.119999999999997</v>
      </c>
      <c r="AS68">
        <v>35.154834000000001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3012.3396320000002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688.31730000000005</v>
      </c>
      <c r="L69">
        <v>397.52120000000002</v>
      </c>
      <c r="M69">
        <v>96.840199999999996</v>
      </c>
      <c r="N69">
        <v>124.2822</v>
      </c>
      <c r="O69">
        <v>130.4725</v>
      </c>
      <c r="P69">
        <v>144.59030000000001</v>
      </c>
      <c r="Q69">
        <v>22.616800000000001</v>
      </c>
      <c r="R69">
        <v>22.45</v>
      </c>
      <c r="S69">
        <v>27.617799999999999</v>
      </c>
      <c r="T69">
        <v>3.0415000000000001</v>
      </c>
      <c r="U69">
        <v>418.77</v>
      </c>
      <c r="V69">
        <v>11.815</v>
      </c>
      <c r="W69">
        <v>44.31</v>
      </c>
      <c r="X69">
        <v>147.80160000000001</v>
      </c>
      <c r="Y69">
        <v>0</v>
      </c>
      <c r="Z69">
        <v>13.041600000000001</v>
      </c>
      <c r="AA69">
        <v>28.09872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18.308964</v>
      </c>
      <c r="AJ69">
        <v>0</v>
      </c>
      <c r="AK69">
        <v>67.990881999999999</v>
      </c>
      <c r="AL69">
        <v>75.53</v>
      </c>
      <c r="AM69">
        <v>5.5501139999999998</v>
      </c>
      <c r="AN69">
        <v>1.1261890000000001</v>
      </c>
      <c r="AO69">
        <v>0</v>
      </c>
      <c r="AP69">
        <v>5.6364000000000001</v>
      </c>
      <c r="AQ69">
        <v>0</v>
      </c>
      <c r="AR69">
        <v>33.119999999999997</v>
      </c>
      <c r="AS69">
        <v>35.154834000000001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3004.2056320000002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688.31730000000005</v>
      </c>
      <c r="L70">
        <v>417.52120000000002</v>
      </c>
      <c r="M70">
        <v>96.840199999999996</v>
      </c>
      <c r="N70">
        <v>124.2822</v>
      </c>
      <c r="O70">
        <v>130.4725</v>
      </c>
      <c r="P70">
        <v>144.59030000000001</v>
      </c>
      <c r="Q70">
        <v>22.616800000000001</v>
      </c>
      <c r="R70">
        <v>22.45</v>
      </c>
      <c r="S70">
        <v>27.617799999999999</v>
      </c>
      <c r="T70">
        <v>3.0415000000000001</v>
      </c>
      <c r="U70">
        <v>418.77</v>
      </c>
      <c r="V70">
        <v>11.815</v>
      </c>
      <c r="W70">
        <v>44.31</v>
      </c>
      <c r="X70">
        <v>147.80160000000001</v>
      </c>
      <c r="Y70">
        <v>0</v>
      </c>
      <c r="Z70">
        <v>13.041600000000001</v>
      </c>
      <c r="AA70">
        <v>28.09872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18.308964</v>
      </c>
      <c r="AJ70">
        <v>0</v>
      </c>
      <c r="AK70">
        <v>67.990881999999999</v>
      </c>
      <c r="AL70">
        <v>75.53</v>
      </c>
      <c r="AM70">
        <v>5.5501139999999998</v>
      </c>
      <c r="AN70">
        <v>1.1261890000000001</v>
      </c>
      <c r="AO70">
        <v>0</v>
      </c>
      <c r="AP70">
        <v>5.6364000000000001</v>
      </c>
      <c r="AQ70">
        <v>0</v>
      </c>
      <c r="AR70">
        <v>33.119999999999997</v>
      </c>
      <c r="AS70">
        <v>35.154834000000001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3024.2056320000002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688.31730000000005</v>
      </c>
      <c r="L71">
        <v>449.52120000000002</v>
      </c>
      <c r="M71">
        <v>96.840199999999996</v>
      </c>
      <c r="N71">
        <v>124.2822</v>
      </c>
      <c r="O71">
        <v>130.4725</v>
      </c>
      <c r="P71">
        <v>144.59030000000001</v>
      </c>
      <c r="Q71">
        <v>22.616800000000001</v>
      </c>
      <c r="R71">
        <v>22.45</v>
      </c>
      <c r="S71">
        <v>27.617799999999999</v>
      </c>
      <c r="T71">
        <v>3.0415000000000001</v>
      </c>
      <c r="U71">
        <v>418.77</v>
      </c>
      <c r="V71">
        <v>11.815</v>
      </c>
      <c r="W71">
        <v>44.31</v>
      </c>
      <c r="X71">
        <v>147.80160000000001</v>
      </c>
      <c r="Y71">
        <v>0</v>
      </c>
      <c r="Z71">
        <v>13.041600000000001</v>
      </c>
      <c r="AA71">
        <v>28.09872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18.308964</v>
      </c>
      <c r="AJ71">
        <v>0</v>
      </c>
      <c r="AK71">
        <v>67.990881999999999</v>
      </c>
      <c r="AL71">
        <v>75.53</v>
      </c>
      <c r="AM71">
        <v>5.5501139999999998</v>
      </c>
      <c r="AN71">
        <v>1.1261890000000001</v>
      </c>
      <c r="AO71">
        <v>0</v>
      </c>
      <c r="AP71">
        <v>5.6364000000000001</v>
      </c>
      <c r="AQ71">
        <v>0</v>
      </c>
      <c r="AR71">
        <v>33.119999999999997</v>
      </c>
      <c r="AS71">
        <v>35.154834000000001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3056.2056320000002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688.31730000000005</v>
      </c>
      <c r="L72">
        <v>474.03</v>
      </c>
      <c r="M72">
        <v>96.840199999999996</v>
      </c>
      <c r="N72">
        <v>124.2822</v>
      </c>
      <c r="O72">
        <v>130.4725</v>
      </c>
      <c r="P72">
        <v>144.59030000000001</v>
      </c>
      <c r="Q72">
        <v>22.616800000000001</v>
      </c>
      <c r="R72">
        <v>22.45</v>
      </c>
      <c r="S72">
        <v>27.617799999999999</v>
      </c>
      <c r="T72">
        <v>3.0415000000000001</v>
      </c>
      <c r="U72">
        <v>418.77</v>
      </c>
      <c r="V72">
        <v>11.815</v>
      </c>
      <c r="W72">
        <v>44.31</v>
      </c>
      <c r="X72">
        <v>147.80160000000001</v>
      </c>
      <c r="Y72">
        <v>0</v>
      </c>
      <c r="Z72">
        <v>13.041600000000001</v>
      </c>
      <c r="AA72">
        <v>28.09872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18.308964</v>
      </c>
      <c r="AJ72">
        <v>0</v>
      </c>
      <c r="AK72">
        <v>67.990881999999999</v>
      </c>
      <c r="AL72">
        <v>75.53</v>
      </c>
      <c r="AM72">
        <v>5.5501139999999998</v>
      </c>
      <c r="AN72">
        <v>1.1261890000000001</v>
      </c>
      <c r="AO72">
        <v>0</v>
      </c>
      <c r="AP72">
        <v>5.6364000000000001</v>
      </c>
      <c r="AQ72">
        <v>0</v>
      </c>
      <c r="AR72">
        <v>33.119999999999997</v>
      </c>
      <c r="AS72">
        <v>35.154834000000001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3080.7144319999998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688.31730000000005</v>
      </c>
      <c r="L73">
        <v>482.11860000000001</v>
      </c>
      <c r="M73">
        <v>96.840199999999996</v>
      </c>
      <c r="N73">
        <v>124.2822</v>
      </c>
      <c r="O73">
        <v>130.4725</v>
      </c>
      <c r="P73">
        <v>144.59030000000001</v>
      </c>
      <c r="Q73">
        <v>22.616800000000001</v>
      </c>
      <c r="R73">
        <v>22.45</v>
      </c>
      <c r="S73">
        <v>27.617799999999999</v>
      </c>
      <c r="T73">
        <v>3.0415000000000001</v>
      </c>
      <c r="U73">
        <v>418.77</v>
      </c>
      <c r="V73">
        <v>11.815</v>
      </c>
      <c r="W73">
        <v>44.31</v>
      </c>
      <c r="X73">
        <v>147.80160000000001</v>
      </c>
      <c r="Y73">
        <v>0</v>
      </c>
      <c r="Z73">
        <v>13.041600000000001</v>
      </c>
      <c r="AA73">
        <v>28.09872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18.308964</v>
      </c>
      <c r="AJ73">
        <v>0</v>
      </c>
      <c r="AK73">
        <v>67.990881999999999</v>
      </c>
      <c r="AL73">
        <v>75.53</v>
      </c>
      <c r="AM73">
        <v>12.527402</v>
      </c>
      <c r="AN73">
        <v>1.1261890000000001</v>
      </c>
      <c r="AO73">
        <v>0</v>
      </c>
      <c r="AP73">
        <v>5.6364000000000001</v>
      </c>
      <c r="AQ73">
        <v>0</v>
      </c>
      <c r="AR73">
        <v>33.119999999999997</v>
      </c>
      <c r="AS73">
        <v>35.154834000000001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3095.7803199999998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688.31730000000005</v>
      </c>
      <c r="L74">
        <v>482.11860000000001</v>
      </c>
      <c r="M74">
        <v>96.840199999999996</v>
      </c>
      <c r="N74">
        <v>124.2822</v>
      </c>
      <c r="O74">
        <v>130.4725</v>
      </c>
      <c r="P74">
        <v>144.59030000000001</v>
      </c>
      <c r="Q74">
        <v>22.616800000000001</v>
      </c>
      <c r="R74">
        <v>22.45</v>
      </c>
      <c r="S74">
        <v>27.617799999999999</v>
      </c>
      <c r="T74">
        <v>3.0415000000000001</v>
      </c>
      <c r="U74">
        <v>418.77</v>
      </c>
      <c r="V74">
        <v>11.815</v>
      </c>
      <c r="W74">
        <v>44.31</v>
      </c>
      <c r="X74">
        <v>147.80160000000001</v>
      </c>
      <c r="Y74">
        <v>0</v>
      </c>
      <c r="Z74">
        <v>13.041600000000001</v>
      </c>
      <c r="AA74">
        <v>28.09872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18.308964</v>
      </c>
      <c r="AJ74">
        <v>0</v>
      </c>
      <c r="AK74">
        <v>67.990881999999999</v>
      </c>
      <c r="AL74">
        <v>75.53</v>
      </c>
      <c r="AM74">
        <v>12.527402</v>
      </c>
      <c r="AN74">
        <v>1.1261890000000001</v>
      </c>
      <c r="AO74">
        <v>0</v>
      </c>
      <c r="AP74">
        <v>5.6364000000000001</v>
      </c>
      <c r="AQ74">
        <v>10.35857</v>
      </c>
      <c r="AR74">
        <v>33.119999999999997</v>
      </c>
      <c r="AS74">
        <v>35.154834000000001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3106.1388899999997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688.31730000000005</v>
      </c>
      <c r="L75">
        <v>482.11860000000001</v>
      </c>
      <c r="M75">
        <v>96.840199999999996</v>
      </c>
      <c r="N75">
        <v>124.2822</v>
      </c>
      <c r="O75">
        <v>130.4725</v>
      </c>
      <c r="P75">
        <v>144.59030000000001</v>
      </c>
      <c r="Q75">
        <v>22.616800000000001</v>
      </c>
      <c r="R75">
        <v>22.45</v>
      </c>
      <c r="S75">
        <v>27.617799999999999</v>
      </c>
      <c r="T75">
        <v>3.0415000000000001</v>
      </c>
      <c r="U75">
        <v>418.77</v>
      </c>
      <c r="V75">
        <v>11.815</v>
      </c>
      <c r="W75">
        <v>44.31</v>
      </c>
      <c r="X75">
        <v>147.80160000000001</v>
      </c>
      <c r="Y75">
        <v>0</v>
      </c>
      <c r="Z75">
        <v>13.041600000000001</v>
      </c>
      <c r="AA75">
        <v>28.09872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18.308964</v>
      </c>
      <c r="AJ75">
        <v>0</v>
      </c>
      <c r="AK75">
        <v>67.990881999999999</v>
      </c>
      <c r="AL75">
        <v>75.53</v>
      </c>
      <c r="AM75">
        <v>12.527402</v>
      </c>
      <c r="AN75">
        <v>1.1261890000000001</v>
      </c>
      <c r="AO75">
        <v>0</v>
      </c>
      <c r="AP75">
        <v>5.6364000000000001</v>
      </c>
      <c r="AQ75">
        <v>20.717141000000002</v>
      </c>
      <c r="AR75">
        <v>33.119999999999997</v>
      </c>
      <c r="AS75">
        <v>35.154834000000001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3127.3814949999996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688.31730000000005</v>
      </c>
      <c r="L76">
        <v>472.60980000000001</v>
      </c>
      <c r="M76">
        <v>96.840199999999996</v>
      </c>
      <c r="N76">
        <v>124.2822</v>
      </c>
      <c r="O76">
        <v>130.4725</v>
      </c>
      <c r="P76">
        <v>144.59030000000001</v>
      </c>
      <c r="Q76">
        <v>22.616800000000001</v>
      </c>
      <c r="R76">
        <v>22.45</v>
      </c>
      <c r="S76">
        <v>27.617799999999999</v>
      </c>
      <c r="T76">
        <v>3.0415000000000001</v>
      </c>
      <c r="U76">
        <v>418.77</v>
      </c>
      <c r="V76">
        <v>11.815</v>
      </c>
      <c r="W76">
        <v>44.31</v>
      </c>
      <c r="X76">
        <v>147.80160000000001</v>
      </c>
      <c r="Y76">
        <v>0</v>
      </c>
      <c r="Z76">
        <v>13.041600000000001</v>
      </c>
      <c r="AA76">
        <v>28.09872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18.308964</v>
      </c>
      <c r="AJ76">
        <v>0</v>
      </c>
      <c r="AK76">
        <v>67.990881999999999</v>
      </c>
      <c r="AL76">
        <v>75.53</v>
      </c>
      <c r="AM76">
        <v>12.527402</v>
      </c>
      <c r="AN76">
        <v>1.1261890000000001</v>
      </c>
      <c r="AO76">
        <v>0</v>
      </c>
      <c r="AP76">
        <v>5.6364000000000001</v>
      </c>
      <c r="AQ76">
        <v>31.075710999999998</v>
      </c>
      <c r="AR76">
        <v>33.119999999999997</v>
      </c>
      <c r="AS76">
        <v>35.154834000000001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3139.1152990000001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688.2373</v>
      </c>
      <c r="L77">
        <v>467.60980000000001</v>
      </c>
      <c r="M77">
        <v>96.840199999999996</v>
      </c>
      <c r="N77">
        <v>124.2822</v>
      </c>
      <c r="O77">
        <v>130.4725</v>
      </c>
      <c r="P77">
        <v>144.59030000000001</v>
      </c>
      <c r="Q77">
        <v>22.616800000000001</v>
      </c>
      <c r="R77">
        <v>22.45</v>
      </c>
      <c r="S77">
        <v>27.617799999999999</v>
      </c>
      <c r="T77">
        <v>3.0415000000000001</v>
      </c>
      <c r="U77">
        <v>418.77</v>
      </c>
      <c r="V77">
        <v>11.815</v>
      </c>
      <c r="W77">
        <v>44.31</v>
      </c>
      <c r="X77">
        <v>147.80160000000001</v>
      </c>
      <c r="Y77">
        <v>0</v>
      </c>
      <c r="Z77">
        <v>13.041600000000001</v>
      </c>
      <c r="AA77">
        <v>28.09872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48.849727000000001</v>
      </c>
      <c r="AH77">
        <v>179.96245400000001</v>
      </c>
      <c r="AI77">
        <v>18.308964</v>
      </c>
      <c r="AJ77">
        <v>0</v>
      </c>
      <c r="AK77">
        <v>67.990881999999999</v>
      </c>
      <c r="AL77">
        <v>75.53</v>
      </c>
      <c r="AM77">
        <v>18.800616999999999</v>
      </c>
      <c r="AN77">
        <v>1.1261890000000001</v>
      </c>
      <c r="AO77">
        <v>0</v>
      </c>
      <c r="AP77">
        <v>5.6364000000000001</v>
      </c>
      <c r="AQ77">
        <v>41.434280999999999</v>
      </c>
      <c r="AR77">
        <v>33.119999999999997</v>
      </c>
      <c r="AS77">
        <v>35.154834000000001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3160.465995999999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688.2373</v>
      </c>
      <c r="L78">
        <v>447.60980000000001</v>
      </c>
      <c r="M78">
        <v>96.840199999999996</v>
      </c>
      <c r="N78">
        <v>124.2822</v>
      </c>
      <c r="O78">
        <v>130.4725</v>
      </c>
      <c r="P78">
        <v>144.59030000000001</v>
      </c>
      <c r="Q78">
        <v>22.616800000000001</v>
      </c>
      <c r="R78">
        <v>22.45</v>
      </c>
      <c r="S78">
        <v>27.617799999999999</v>
      </c>
      <c r="T78">
        <v>3.0415000000000001</v>
      </c>
      <c r="U78">
        <v>418.77</v>
      </c>
      <c r="V78">
        <v>11.815</v>
      </c>
      <c r="W78">
        <v>44.31</v>
      </c>
      <c r="X78">
        <v>147.80160000000001</v>
      </c>
      <c r="Y78">
        <v>0</v>
      </c>
      <c r="Z78">
        <v>13.1076</v>
      </c>
      <c r="AA78">
        <v>28.09872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48.849727000000001</v>
      </c>
      <c r="AH78">
        <v>182.023944</v>
      </c>
      <c r="AI78">
        <v>21.360458000000001</v>
      </c>
      <c r="AJ78">
        <v>0</v>
      </c>
      <c r="AK78">
        <v>67.990881999999999</v>
      </c>
      <c r="AL78">
        <v>75.53</v>
      </c>
      <c r="AM78">
        <v>18.800616999999999</v>
      </c>
      <c r="AN78">
        <v>1.1261890000000001</v>
      </c>
      <c r="AO78">
        <v>0</v>
      </c>
      <c r="AP78">
        <v>6.2769000000000004</v>
      </c>
      <c r="AQ78">
        <v>42.071731999999997</v>
      </c>
      <c r="AR78">
        <v>33.119999999999997</v>
      </c>
      <c r="AS78">
        <v>38.350727999999997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3152.3806539999987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688.61727900000005</v>
      </c>
      <c r="L79">
        <v>437.60980000000001</v>
      </c>
      <c r="M79">
        <v>96.840199999999996</v>
      </c>
      <c r="N79">
        <v>124.2822</v>
      </c>
      <c r="O79">
        <v>130.4725</v>
      </c>
      <c r="P79">
        <v>144.59030000000001</v>
      </c>
      <c r="Q79">
        <v>22.616800000000001</v>
      </c>
      <c r="R79">
        <v>22.45</v>
      </c>
      <c r="S79">
        <v>27.617799999999999</v>
      </c>
      <c r="T79">
        <v>3.0415000000000001</v>
      </c>
      <c r="U79">
        <v>418.77</v>
      </c>
      <c r="V79">
        <v>11.815</v>
      </c>
      <c r="W79">
        <v>44.31</v>
      </c>
      <c r="X79">
        <v>147.80160000000001</v>
      </c>
      <c r="Y79">
        <v>0</v>
      </c>
      <c r="Z79">
        <v>13.1076</v>
      </c>
      <c r="AA79">
        <v>28.09872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48.849727000000001</v>
      </c>
      <c r="AH79">
        <v>182.023944</v>
      </c>
      <c r="AI79">
        <v>39.193389000000003</v>
      </c>
      <c r="AJ79">
        <v>0</v>
      </c>
      <c r="AK79">
        <v>67.990881999999999</v>
      </c>
      <c r="AL79">
        <v>75.53</v>
      </c>
      <c r="AM79">
        <v>18.800616999999999</v>
      </c>
      <c r="AN79">
        <v>1.1261890000000001</v>
      </c>
      <c r="AO79">
        <v>0</v>
      </c>
      <c r="AP79">
        <v>6.2769000000000004</v>
      </c>
      <c r="AQ79">
        <v>42.071731999999997</v>
      </c>
      <c r="AR79">
        <v>33.119999999999997</v>
      </c>
      <c r="AS79">
        <v>38.350727999999997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3160.5935639999989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688.31859999999995</v>
      </c>
      <c r="L80">
        <v>457.60980000000001</v>
      </c>
      <c r="M80">
        <v>96.840199999999996</v>
      </c>
      <c r="N80">
        <v>124.2822</v>
      </c>
      <c r="O80">
        <v>130.4725</v>
      </c>
      <c r="P80">
        <v>144.59030000000001</v>
      </c>
      <c r="Q80">
        <v>22.616800000000001</v>
      </c>
      <c r="R80">
        <v>22.45</v>
      </c>
      <c r="S80">
        <v>27.617799999999999</v>
      </c>
      <c r="T80">
        <v>3.0415000000000001</v>
      </c>
      <c r="U80">
        <v>418.77</v>
      </c>
      <c r="V80">
        <v>11.815</v>
      </c>
      <c r="W80">
        <v>44.31</v>
      </c>
      <c r="X80">
        <v>147.80160000000001</v>
      </c>
      <c r="Y80">
        <v>0</v>
      </c>
      <c r="Z80">
        <v>13.1076</v>
      </c>
      <c r="AA80">
        <v>28.09872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48.849727000000001</v>
      </c>
      <c r="AH80">
        <v>182.023944</v>
      </c>
      <c r="AI80">
        <v>39.193389000000003</v>
      </c>
      <c r="AJ80">
        <v>0</v>
      </c>
      <c r="AK80">
        <v>67.990881999999999</v>
      </c>
      <c r="AL80">
        <v>75.53</v>
      </c>
      <c r="AM80">
        <v>18.800616999999999</v>
      </c>
      <c r="AN80">
        <v>1.1261890000000001</v>
      </c>
      <c r="AO80">
        <v>0</v>
      </c>
      <c r="AP80">
        <v>6.2769000000000004</v>
      </c>
      <c r="AQ80">
        <v>42.071731999999997</v>
      </c>
      <c r="AR80">
        <v>33.119999999999997</v>
      </c>
      <c r="AS80">
        <v>38.350727999999997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3180.2948849999993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688.31859999999995</v>
      </c>
      <c r="L81">
        <v>467.60980000000001</v>
      </c>
      <c r="M81">
        <v>96.840199999999996</v>
      </c>
      <c r="N81">
        <v>124.2822</v>
      </c>
      <c r="O81">
        <v>130.4725</v>
      </c>
      <c r="P81">
        <v>144.59030000000001</v>
      </c>
      <c r="Q81">
        <v>22.616800000000001</v>
      </c>
      <c r="R81">
        <v>22.45</v>
      </c>
      <c r="S81">
        <v>27.617799999999999</v>
      </c>
      <c r="T81">
        <v>3.0415000000000001</v>
      </c>
      <c r="U81">
        <v>418.77</v>
      </c>
      <c r="V81">
        <v>11.815</v>
      </c>
      <c r="W81">
        <v>44.31</v>
      </c>
      <c r="X81">
        <v>147.80160000000001</v>
      </c>
      <c r="Y81">
        <v>0</v>
      </c>
      <c r="Z81">
        <v>13.1076</v>
      </c>
      <c r="AA81">
        <v>28.09872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48.849727000000001</v>
      </c>
      <c r="AH81">
        <v>182.023944</v>
      </c>
      <c r="AI81">
        <v>39.193389000000003</v>
      </c>
      <c r="AJ81">
        <v>0</v>
      </c>
      <c r="AK81">
        <v>67.990881999999999</v>
      </c>
      <c r="AL81">
        <v>73.206000000000003</v>
      </c>
      <c r="AM81">
        <v>18.800616999999999</v>
      </c>
      <c r="AN81">
        <v>1.1261890000000001</v>
      </c>
      <c r="AO81">
        <v>0</v>
      </c>
      <c r="AP81">
        <v>6.2769000000000004</v>
      </c>
      <c r="AQ81">
        <v>42.071731999999997</v>
      </c>
      <c r="AR81">
        <v>33.119999999999997</v>
      </c>
      <c r="AS81">
        <v>38.350727999999997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3187.9708849999993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688.31859999999995</v>
      </c>
      <c r="L82">
        <v>482.11860000000001</v>
      </c>
      <c r="M82">
        <v>96.840199999999996</v>
      </c>
      <c r="N82">
        <v>124.2822</v>
      </c>
      <c r="O82">
        <v>130.4725</v>
      </c>
      <c r="P82">
        <v>144.59030000000001</v>
      </c>
      <c r="Q82">
        <v>22.616800000000001</v>
      </c>
      <c r="R82">
        <v>22.45</v>
      </c>
      <c r="S82">
        <v>27.617799999999999</v>
      </c>
      <c r="T82">
        <v>3.0415000000000001</v>
      </c>
      <c r="U82">
        <v>418.77</v>
      </c>
      <c r="V82">
        <v>11.815</v>
      </c>
      <c r="W82">
        <v>44.31</v>
      </c>
      <c r="X82">
        <v>147.80160000000001</v>
      </c>
      <c r="Y82">
        <v>0</v>
      </c>
      <c r="Z82">
        <v>13.1076</v>
      </c>
      <c r="AA82">
        <v>28.09872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48.849727000000001</v>
      </c>
      <c r="AH82">
        <v>182.023944</v>
      </c>
      <c r="AI82">
        <v>39.193389000000003</v>
      </c>
      <c r="AJ82">
        <v>0</v>
      </c>
      <c r="AK82">
        <v>67.990881999999999</v>
      </c>
      <c r="AL82">
        <v>73.206000000000003</v>
      </c>
      <c r="AM82">
        <v>18.800616999999999</v>
      </c>
      <c r="AN82">
        <v>1.1261890000000001</v>
      </c>
      <c r="AO82">
        <v>0</v>
      </c>
      <c r="AP82">
        <v>6.2769000000000004</v>
      </c>
      <c r="AQ82">
        <v>42.071731999999997</v>
      </c>
      <c r="AR82">
        <v>33.119999999999997</v>
      </c>
      <c r="AS82">
        <v>38.350727999999997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3202.4796849999989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688.31859999999995</v>
      </c>
      <c r="L83">
        <v>397.60980000000001</v>
      </c>
      <c r="M83">
        <v>96.840199999999996</v>
      </c>
      <c r="N83">
        <v>124.2822</v>
      </c>
      <c r="O83">
        <v>130.4725</v>
      </c>
      <c r="P83">
        <v>144.59030000000001</v>
      </c>
      <c r="Q83">
        <v>22.616800000000001</v>
      </c>
      <c r="R83">
        <v>22.45</v>
      </c>
      <c r="S83">
        <v>27.617799999999999</v>
      </c>
      <c r="T83">
        <v>3.0415000000000001</v>
      </c>
      <c r="U83">
        <v>418.77</v>
      </c>
      <c r="V83">
        <v>11.815</v>
      </c>
      <c r="W83">
        <v>44.31</v>
      </c>
      <c r="X83">
        <v>147.80160000000001</v>
      </c>
      <c r="Y83">
        <v>0</v>
      </c>
      <c r="Z83">
        <v>13.1076</v>
      </c>
      <c r="AA83">
        <v>28.09872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48.849727000000001</v>
      </c>
      <c r="AH83">
        <v>182.023944</v>
      </c>
      <c r="AI83">
        <v>39.193389000000003</v>
      </c>
      <c r="AJ83">
        <v>0</v>
      </c>
      <c r="AK83">
        <v>67.990881999999999</v>
      </c>
      <c r="AL83">
        <v>73.206000000000003</v>
      </c>
      <c r="AM83">
        <v>18.800616999999999</v>
      </c>
      <c r="AN83">
        <v>1.1261890000000001</v>
      </c>
      <c r="AO83">
        <v>0</v>
      </c>
      <c r="AP83">
        <v>10.119899999999999</v>
      </c>
      <c r="AQ83">
        <v>42.071731999999997</v>
      </c>
      <c r="AR83">
        <v>33.119999999999997</v>
      </c>
      <c r="AS83">
        <v>38.350727999999997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3121.8138849999996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688.31859999999995</v>
      </c>
      <c r="L84">
        <v>312.60980000000001</v>
      </c>
      <c r="M84">
        <v>96.840199999999996</v>
      </c>
      <c r="N84">
        <v>124.2822</v>
      </c>
      <c r="O84">
        <v>130.4725</v>
      </c>
      <c r="P84">
        <v>144.59030000000001</v>
      </c>
      <c r="Q84">
        <v>22.616800000000001</v>
      </c>
      <c r="R84">
        <v>22.45</v>
      </c>
      <c r="S84">
        <v>27.617799999999999</v>
      </c>
      <c r="T84">
        <v>3.0415000000000001</v>
      </c>
      <c r="U84">
        <v>418.77</v>
      </c>
      <c r="V84">
        <v>11.815</v>
      </c>
      <c r="W84">
        <v>44.31</v>
      </c>
      <c r="X84">
        <v>147.80160000000001</v>
      </c>
      <c r="Y84">
        <v>0</v>
      </c>
      <c r="Z84">
        <v>13.1076</v>
      </c>
      <c r="AA84">
        <v>28.09872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48.849727000000001</v>
      </c>
      <c r="AH84">
        <v>182.023944</v>
      </c>
      <c r="AI84">
        <v>39.193389000000003</v>
      </c>
      <c r="AJ84">
        <v>0</v>
      </c>
      <c r="AK84">
        <v>67.990881999999999</v>
      </c>
      <c r="AL84">
        <v>73.206000000000003</v>
      </c>
      <c r="AM84">
        <v>18.800616999999999</v>
      </c>
      <c r="AN84">
        <v>1.1261890000000001</v>
      </c>
      <c r="AO84">
        <v>0</v>
      </c>
      <c r="AP84">
        <v>10.119899999999999</v>
      </c>
      <c r="AQ84">
        <v>42.071731999999997</v>
      </c>
      <c r="AR84">
        <v>33.119999999999997</v>
      </c>
      <c r="AS84">
        <v>38.350727999999997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3036.8138849999996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688.31859999999995</v>
      </c>
      <c r="L85">
        <v>312.60980000000001</v>
      </c>
      <c r="M85">
        <v>96.840199999999996</v>
      </c>
      <c r="N85">
        <v>124.2822</v>
      </c>
      <c r="O85">
        <v>130.4725</v>
      </c>
      <c r="P85">
        <v>144.59030000000001</v>
      </c>
      <c r="Q85">
        <v>22.616800000000001</v>
      </c>
      <c r="R85">
        <v>22.45</v>
      </c>
      <c r="S85">
        <v>27.617799999999999</v>
      </c>
      <c r="T85">
        <v>3.0415000000000001</v>
      </c>
      <c r="U85">
        <v>418.77</v>
      </c>
      <c r="V85">
        <v>11.815</v>
      </c>
      <c r="W85">
        <v>44.31</v>
      </c>
      <c r="X85">
        <v>147.80160000000001</v>
      </c>
      <c r="Y85">
        <v>0</v>
      </c>
      <c r="Z85">
        <v>13.1076</v>
      </c>
      <c r="AA85">
        <v>28.09872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48.849727000000001</v>
      </c>
      <c r="AH85">
        <v>182.023944</v>
      </c>
      <c r="AI85">
        <v>21.360458000000001</v>
      </c>
      <c r="AJ85">
        <v>0</v>
      </c>
      <c r="AK85">
        <v>67.990881999999999</v>
      </c>
      <c r="AL85">
        <v>73.206000000000003</v>
      </c>
      <c r="AM85">
        <v>18.800616999999999</v>
      </c>
      <c r="AN85">
        <v>1.1261890000000001</v>
      </c>
      <c r="AO85">
        <v>0</v>
      </c>
      <c r="AP85">
        <v>11.1447</v>
      </c>
      <c r="AQ85">
        <v>42.071731999999997</v>
      </c>
      <c r="AR85">
        <v>33.119999999999997</v>
      </c>
      <c r="AS85">
        <v>38.350727999999997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3020.0057539999993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688.31859999999995</v>
      </c>
      <c r="L86">
        <v>312.60980000000001</v>
      </c>
      <c r="M86">
        <v>96.840199999999996</v>
      </c>
      <c r="N86">
        <v>124.2822</v>
      </c>
      <c r="O86">
        <v>130.4725</v>
      </c>
      <c r="P86">
        <v>144.59030000000001</v>
      </c>
      <c r="Q86">
        <v>22.616800000000001</v>
      </c>
      <c r="R86">
        <v>22.45</v>
      </c>
      <c r="S86">
        <v>27.617799999999999</v>
      </c>
      <c r="T86">
        <v>3.0415000000000001</v>
      </c>
      <c r="U86">
        <v>418.77</v>
      </c>
      <c r="V86">
        <v>11.815</v>
      </c>
      <c r="W86">
        <v>44.31</v>
      </c>
      <c r="X86">
        <v>147.80160000000001</v>
      </c>
      <c r="Y86">
        <v>0</v>
      </c>
      <c r="Z86">
        <v>13.041600000000001</v>
      </c>
      <c r="AA86">
        <v>28.09872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48.849727000000001</v>
      </c>
      <c r="AH86">
        <v>179.96245400000001</v>
      </c>
      <c r="AI86">
        <v>18.308964</v>
      </c>
      <c r="AJ86">
        <v>0</v>
      </c>
      <c r="AK86">
        <v>67.990881999999999</v>
      </c>
      <c r="AL86">
        <v>73.206000000000003</v>
      </c>
      <c r="AM86">
        <v>18.800616999999999</v>
      </c>
      <c r="AN86">
        <v>1.1261890000000001</v>
      </c>
      <c r="AO86">
        <v>0</v>
      </c>
      <c r="AP86">
        <v>2.8182</v>
      </c>
      <c r="AQ86">
        <v>41.434280999999999</v>
      </c>
      <c r="AR86">
        <v>33.119999999999997</v>
      </c>
      <c r="AS86">
        <v>35.154834000000001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3000.405096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688.31859999999995</v>
      </c>
      <c r="L87">
        <v>407.60980000000001</v>
      </c>
      <c r="M87">
        <v>96.840199999999996</v>
      </c>
      <c r="N87">
        <v>124.2822</v>
      </c>
      <c r="O87">
        <v>130.4725</v>
      </c>
      <c r="P87">
        <v>144.59030000000001</v>
      </c>
      <c r="Q87">
        <v>22.616800000000001</v>
      </c>
      <c r="R87">
        <v>22.45</v>
      </c>
      <c r="S87">
        <v>27.617799999999999</v>
      </c>
      <c r="T87">
        <v>3.0415000000000001</v>
      </c>
      <c r="U87">
        <v>418.77</v>
      </c>
      <c r="V87">
        <v>11.815</v>
      </c>
      <c r="W87">
        <v>44.31</v>
      </c>
      <c r="X87">
        <v>147.80160000000001</v>
      </c>
      <c r="Y87">
        <v>0</v>
      </c>
      <c r="Z87">
        <v>13.041600000000001</v>
      </c>
      <c r="AA87">
        <v>28.09872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48.849727000000001</v>
      </c>
      <c r="AH87">
        <v>179.96245400000001</v>
      </c>
      <c r="AI87">
        <v>18.308964</v>
      </c>
      <c r="AJ87">
        <v>0</v>
      </c>
      <c r="AK87">
        <v>67.990881999999999</v>
      </c>
      <c r="AL87">
        <v>73.206000000000003</v>
      </c>
      <c r="AM87">
        <v>18.800616999999999</v>
      </c>
      <c r="AN87">
        <v>1.1261890000000001</v>
      </c>
      <c r="AO87">
        <v>0</v>
      </c>
      <c r="AP87">
        <v>2.8182</v>
      </c>
      <c r="AQ87">
        <v>41.434280999999999</v>
      </c>
      <c r="AR87">
        <v>33.119999999999997</v>
      </c>
      <c r="AS87">
        <v>35.154834000000001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3095.405096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688.31859999999995</v>
      </c>
      <c r="L88">
        <v>482.11860000000001</v>
      </c>
      <c r="M88">
        <v>96.840199999999996</v>
      </c>
      <c r="N88">
        <v>124.2822</v>
      </c>
      <c r="O88">
        <v>130.4725</v>
      </c>
      <c r="P88">
        <v>144.59030000000001</v>
      </c>
      <c r="Q88">
        <v>22.616800000000001</v>
      </c>
      <c r="R88">
        <v>22.45</v>
      </c>
      <c r="S88">
        <v>27.617799999999999</v>
      </c>
      <c r="T88">
        <v>3.0415000000000001</v>
      </c>
      <c r="U88">
        <v>418.77</v>
      </c>
      <c r="V88">
        <v>11.815</v>
      </c>
      <c r="W88">
        <v>44.31</v>
      </c>
      <c r="X88">
        <v>147.80160000000001</v>
      </c>
      <c r="Y88">
        <v>0</v>
      </c>
      <c r="Z88">
        <v>13.041600000000001</v>
      </c>
      <c r="AA88">
        <v>28.09872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48.849727000000001</v>
      </c>
      <c r="AH88">
        <v>179.96245400000001</v>
      </c>
      <c r="AI88">
        <v>18.308964</v>
      </c>
      <c r="AJ88">
        <v>0</v>
      </c>
      <c r="AK88">
        <v>67.990881999999999</v>
      </c>
      <c r="AL88">
        <v>73.206000000000003</v>
      </c>
      <c r="AM88">
        <v>18.800616999999999</v>
      </c>
      <c r="AN88">
        <v>1.1261890000000001</v>
      </c>
      <c r="AO88">
        <v>0</v>
      </c>
      <c r="AP88">
        <v>2.8182</v>
      </c>
      <c r="AQ88">
        <v>41.434280999999999</v>
      </c>
      <c r="AR88">
        <v>33.119999999999997</v>
      </c>
      <c r="AS88">
        <v>35.154834000000001</v>
      </c>
      <c r="AT88">
        <v>19.999969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3169.9138959999996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688.31859999999995</v>
      </c>
      <c r="L89">
        <v>482.11860000000001</v>
      </c>
      <c r="M89">
        <v>96.840199999999996</v>
      </c>
      <c r="N89">
        <v>124.2822</v>
      </c>
      <c r="O89">
        <v>130.4725</v>
      </c>
      <c r="P89">
        <v>144.59030000000001</v>
      </c>
      <c r="Q89">
        <v>22.616800000000001</v>
      </c>
      <c r="R89">
        <v>22.45</v>
      </c>
      <c r="S89">
        <v>27.617799999999999</v>
      </c>
      <c r="T89">
        <v>3.0415000000000001</v>
      </c>
      <c r="U89">
        <v>418.77</v>
      </c>
      <c r="V89">
        <v>11.815</v>
      </c>
      <c r="W89">
        <v>44.31</v>
      </c>
      <c r="X89">
        <v>147.80160000000001</v>
      </c>
      <c r="Y89">
        <v>0</v>
      </c>
      <c r="Z89">
        <v>13.041600000000001</v>
      </c>
      <c r="AA89">
        <v>28.09872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48.849727000000001</v>
      </c>
      <c r="AH89">
        <v>179.96245400000001</v>
      </c>
      <c r="AI89">
        <v>18.308964</v>
      </c>
      <c r="AJ89">
        <v>0</v>
      </c>
      <c r="AK89">
        <v>67.990881999999999</v>
      </c>
      <c r="AL89">
        <v>73.206000000000003</v>
      </c>
      <c r="AM89">
        <v>18.800616999999999</v>
      </c>
      <c r="AN89">
        <v>1.1261890000000001</v>
      </c>
      <c r="AO89">
        <v>0</v>
      </c>
      <c r="AP89">
        <v>2.8182</v>
      </c>
      <c r="AQ89">
        <v>41.434280999999999</v>
      </c>
      <c r="AR89">
        <v>33.119999999999997</v>
      </c>
      <c r="AS89">
        <v>35.154834000000001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3169.9138959999996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688.31859999999995</v>
      </c>
      <c r="L90">
        <v>482.11860000000001</v>
      </c>
      <c r="M90">
        <v>96.840199999999996</v>
      </c>
      <c r="N90">
        <v>124.2822</v>
      </c>
      <c r="O90">
        <v>130.4725</v>
      </c>
      <c r="P90">
        <v>144.59030000000001</v>
      </c>
      <c r="Q90">
        <v>22.616800000000001</v>
      </c>
      <c r="R90">
        <v>22.45</v>
      </c>
      <c r="S90">
        <v>27.617799999999999</v>
      </c>
      <c r="T90">
        <v>3.0415000000000001</v>
      </c>
      <c r="U90">
        <v>418.77</v>
      </c>
      <c r="V90">
        <v>11.815</v>
      </c>
      <c r="W90">
        <v>44.31</v>
      </c>
      <c r="X90">
        <v>147.80160000000001</v>
      </c>
      <c r="Y90">
        <v>0</v>
      </c>
      <c r="Z90">
        <v>13.1076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48.849727000000001</v>
      </c>
      <c r="AH90">
        <v>182.023944</v>
      </c>
      <c r="AI90">
        <v>18.308964</v>
      </c>
      <c r="AJ90">
        <v>0</v>
      </c>
      <c r="AK90">
        <v>67.990881999999999</v>
      </c>
      <c r="AL90">
        <v>73.206000000000003</v>
      </c>
      <c r="AM90">
        <v>18.800616999999999</v>
      </c>
      <c r="AN90">
        <v>1.1261890000000001</v>
      </c>
      <c r="AO90">
        <v>0</v>
      </c>
      <c r="AP90">
        <v>10.119899999999999</v>
      </c>
      <c r="AQ90">
        <v>42.071731999999997</v>
      </c>
      <c r="AR90">
        <v>33.119999999999997</v>
      </c>
      <c r="AS90">
        <v>38.350727999999997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3209.8629379999993</v>
      </c>
    </row>
    <row r="91" spans="1:117">
      <c r="A91" t="s">
        <v>133</v>
      </c>
      <c r="B91">
        <v>0</v>
      </c>
      <c r="C91">
        <v>0</v>
      </c>
      <c r="D91">
        <v>11.9176</v>
      </c>
      <c r="E91">
        <v>0</v>
      </c>
      <c r="F91">
        <v>0</v>
      </c>
      <c r="G91">
        <v>19.325199999999999</v>
      </c>
      <c r="H91">
        <v>0</v>
      </c>
      <c r="I91">
        <v>0</v>
      </c>
      <c r="J91">
        <v>21</v>
      </c>
      <c r="K91">
        <v>688.31859999999995</v>
      </c>
      <c r="L91">
        <v>482.11860000000001</v>
      </c>
      <c r="M91">
        <v>96.840199999999996</v>
      </c>
      <c r="N91">
        <v>124.2822</v>
      </c>
      <c r="O91">
        <v>130.4725</v>
      </c>
      <c r="P91">
        <v>144.59030000000001</v>
      </c>
      <c r="Q91">
        <v>22.616800000000001</v>
      </c>
      <c r="R91">
        <v>22.45</v>
      </c>
      <c r="S91">
        <v>27.617799999999999</v>
      </c>
      <c r="T91">
        <v>3.0415000000000001</v>
      </c>
      <c r="U91">
        <v>418.77</v>
      </c>
      <c r="V91">
        <v>11.815</v>
      </c>
      <c r="W91">
        <v>44.31</v>
      </c>
      <c r="X91">
        <v>147.80160000000001</v>
      </c>
      <c r="Y91">
        <v>0</v>
      </c>
      <c r="Z91">
        <v>13.1076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48.849727000000001</v>
      </c>
      <c r="AH91">
        <v>182.023944</v>
      </c>
      <c r="AI91">
        <v>18.308964</v>
      </c>
      <c r="AJ91">
        <v>0</v>
      </c>
      <c r="AK91">
        <v>67.990881999999999</v>
      </c>
      <c r="AL91">
        <v>73.206000000000003</v>
      </c>
      <c r="AM91">
        <v>18.800616999999999</v>
      </c>
      <c r="AN91">
        <v>1.1261890000000001</v>
      </c>
      <c r="AO91">
        <v>0</v>
      </c>
      <c r="AP91">
        <v>10.119899999999999</v>
      </c>
      <c r="AQ91">
        <v>42.071731999999997</v>
      </c>
      <c r="AR91">
        <v>33.119999999999997</v>
      </c>
      <c r="AS91">
        <v>38.350727999999997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3262.1057379999993</v>
      </c>
    </row>
    <row r="92" spans="1:117">
      <c r="A92" t="s">
        <v>134</v>
      </c>
      <c r="B92">
        <v>0</v>
      </c>
      <c r="C92">
        <v>0</v>
      </c>
      <c r="D92">
        <v>11.9176</v>
      </c>
      <c r="E92">
        <v>0</v>
      </c>
      <c r="F92">
        <v>0</v>
      </c>
      <c r="G92">
        <v>19.325199999999999</v>
      </c>
      <c r="H92">
        <v>0</v>
      </c>
      <c r="I92">
        <v>0</v>
      </c>
      <c r="J92">
        <v>24.552</v>
      </c>
      <c r="K92">
        <v>688.31859999999995</v>
      </c>
      <c r="L92">
        <v>482.11860000000001</v>
      </c>
      <c r="M92">
        <v>96.840199999999996</v>
      </c>
      <c r="N92">
        <v>124.2822</v>
      </c>
      <c r="O92">
        <v>130.4725</v>
      </c>
      <c r="P92">
        <v>144.59030000000001</v>
      </c>
      <c r="Q92">
        <v>22.616800000000001</v>
      </c>
      <c r="R92">
        <v>22.45</v>
      </c>
      <c r="S92">
        <v>27.617799999999999</v>
      </c>
      <c r="T92">
        <v>3.0415000000000001</v>
      </c>
      <c r="U92">
        <v>418.77</v>
      </c>
      <c r="V92">
        <v>11.815</v>
      </c>
      <c r="W92">
        <v>44.31</v>
      </c>
      <c r="X92">
        <v>147.80160000000001</v>
      </c>
      <c r="Y92">
        <v>0</v>
      </c>
      <c r="Z92">
        <v>13.1076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48.849727000000001</v>
      </c>
      <c r="AH92">
        <v>182.023944</v>
      </c>
      <c r="AI92">
        <v>18.308964</v>
      </c>
      <c r="AJ92">
        <v>0</v>
      </c>
      <c r="AK92">
        <v>67.990881999999999</v>
      </c>
      <c r="AL92">
        <v>73.206000000000003</v>
      </c>
      <c r="AM92">
        <v>18.800616999999999</v>
      </c>
      <c r="AN92">
        <v>1.1261890000000001</v>
      </c>
      <c r="AO92">
        <v>0</v>
      </c>
      <c r="AP92">
        <v>6.2769000000000004</v>
      </c>
      <c r="AQ92">
        <v>42.071731999999997</v>
      </c>
      <c r="AR92">
        <v>33.119999999999997</v>
      </c>
      <c r="AS92">
        <v>38.350727999999997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3261.8147379999987</v>
      </c>
    </row>
    <row r="93" spans="1:117">
      <c r="A93" t="s">
        <v>135</v>
      </c>
      <c r="B93">
        <v>0</v>
      </c>
      <c r="C93">
        <v>0</v>
      </c>
      <c r="D93">
        <v>11.9176</v>
      </c>
      <c r="E93">
        <v>0</v>
      </c>
      <c r="F93">
        <v>0</v>
      </c>
      <c r="G93">
        <v>19.325199999999999</v>
      </c>
      <c r="H93">
        <v>0</v>
      </c>
      <c r="I93">
        <v>0</v>
      </c>
      <c r="J93">
        <v>24.552</v>
      </c>
      <c r="K93">
        <v>688.31859999999995</v>
      </c>
      <c r="L93">
        <v>482.11860000000001</v>
      </c>
      <c r="M93">
        <v>96.840199999999996</v>
      </c>
      <c r="N93">
        <v>124.2822</v>
      </c>
      <c r="O93">
        <v>130.4725</v>
      </c>
      <c r="P93">
        <v>144.59030000000001</v>
      </c>
      <c r="Q93">
        <v>22.616800000000001</v>
      </c>
      <c r="R93">
        <v>22.45</v>
      </c>
      <c r="S93">
        <v>27.617799999999999</v>
      </c>
      <c r="T93">
        <v>3.0415000000000001</v>
      </c>
      <c r="U93">
        <v>418.77</v>
      </c>
      <c r="V93">
        <v>11.815</v>
      </c>
      <c r="W93">
        <v>44.31</v>
      </c>
      <c r="X93">
        <v>147.80160000000001</v>
      </c>
      <c r="Y93">
        <v>0</v>
      </c>
      <c r="Z93">
        <v>13.1076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48.849727000000001</v>
      </c>
      <c r="AH93">
        <v>182.023944</v>
      </c>
      <c r="AI93">
        <v>18.308964</v>
      </c>
      <c r="AJ93">
        <v>0</v>
      </c>
      <c r="AK93">
        <v>67.990881999999999</v>
      </c>
      <c r="AL93">
        <v>73.206000000000003</v>
      </c>
      <c r="AM93">
        <v>18.800616999999999</v>
      </c>
      <c r="AN93">
        <v>1.1261890000000001</v>
      </c>
      <c r="AO93">
        <v>0</v>
      </c>
      <c r="AP93">
        <v>1.7934000000000001</v>
      </c>
      <c r="AQ93">
        <v>42.071731999999997</v>
      </c>
      <c r="AR93">
        <v>33.119999999999997</v>
      </c>
      <c r="AS93">
        <v>38.350727999999997</v>
      </c>
      <c r="AT93">
        <v>19.999969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3257.3312379999988</v>
      </c>
    </row>
    <row r="94" spans="1:117">
      <c r="A94" t="s">
        <v>136</v>
      </c>
      <c r="B94">
        <v>0</v>
      </c>
      <c r="C94">
        <v>0</v>
      </c>
      <c r="D94">
        <v>11.9176</v>
      </c>
      <c r="E94">
        <v>0</v>
      </c>
      <c r="F94">
        <v>0</v>
      </c>
      <c r="G94">
        <v>19.325199999999999</v>
      </c>
      <c r="H94">
        <v>0</v>
      </c>
      <c r="I94">
        <v>0</v>
      </c>
      <c r="J94">
        <v>24.552</v>
      </c>
      <c r="K94">
        <v>688.31859999999995</v>
      </c>
      <c r="L94">
        <v>482.11860000000001</v>
      </c>
      <c r="M94">
        <v>96.840199999999996</v>
      </c>
      <c r="N94">
        <v>124.2822</v>
      </c>
      <c r="O94">
        <v>130.4725</v>
      </c>
      <c r="P94">
        <v>144.59030000000001</v>
      </c>
      <c r="Q94">
        <v>22.616800000000001</v>
      </c>
      <c r="R94">
        <v>22.45</v>
      </c>
      <c r="S94">
        <v>27.617799999999999</v>
      </c>
      <c r="T94">
        <v>3.0415000000000001</v>
      </c>
      <c r="U94">
        <v>418.77</v>
      </c>
      <c r="V94">
        <v>11.815</v>
      </c>
      <c r="W94">
        <v>44.31</v>
      </c>
      <c r="X94">
        <v>147.80160000000001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48.849727000000001</v>
      </c>
      <c r="AH94">
        <v>179.96245400000001</v>
      </c>
      <c r="AI94">
        <v>18.308964</v>
      </c>
      <c r="AJ94">
        <v>0</v>
      </c>
      <c r="AK94">
        <v>67.990881999999999</v>
      </c>
      <c r="AL94">
        <v>73.206000000000003</v>
      </c>
      <c r="AM94">
        <v>18.800616999999999</v>
      </c>
      <c r="AN94">
        <v>1.1261890000000001</v>
      </c>
      <c r="AO94">
        <v>0</v>
      </c>
      <c r="AP94">
        <v>2.8182</v>
      </c>
      <c r="AQ94">
        <v>41.434280999999999</v>
      </c>
      <c r="AR94">
        <v>33.119999999999997</v>
      </c>
      <c r="AS94">
        <v>35.154834000000001</v>
      </c>
      <c r="AT94">
        <v>19.999969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3250.7097799999992</v>
      </c>
    </row>
    <row r="95" spans="1:117">
      <c r="A95" t="s">
        <v>137</v>
      </c>
      <c r="B95">
        <v>0</v>
      </c>
      <c r="C95">
        <v>0</v>
      </c>
      <c r="D95">
        <v>11.9176</v>
      </c>
      <c r="E95">
        <v>0</v>
      </c>
      <c r="F95">
        <v>0</v>
      </c>
      <c r="G95">
        <v>19.325199999999999</v>
      </c>
      <c r="H95">
        <v>0</v>
      </c>
      <c r="I95">
        <v>0</v>
      </c>
      <c r="J95">
        <v>24.552</v>
      </c>
      <c r="K95">
        <v>688.31859999999995</v>
      </c>
      <c r="L95">
        <v>482.11860000000001</v>
      </c>
      <c r="M95">
        <v>96.840199999999996</v>
      </c>
      <c r="N95">
        <v>124.2822</v>
      </c>
      <c r="O95">
        <v>130.4725</v>
      </c>
      <c r="P95">
        <v>144.59030000000001</v>
      </c>
      <c r="Q95">
        <v>22.616800000000001</v>
      </c>
      <c r="R95">
        <v>22.45</v>
      </c>
      <c r="S95">
        <v>27.617799999999999</v>
      </c>
      <c r="T95">
        <v>3.0415000000000001</v>
      </c>
      <c r="U95">
        <v>418.77</v>
      </c>
      <c r="V95">
        <v>11.815</v>
      </c>
      <c r="W95">
        <v>44.31</v>
      </c>
      <c r="X95">
        <v>147.80160000000001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20.750636</v>
      </c>
      <c r="AG95">
        <v>48.849727000000001</v>
      </c>
      <c r="AH95">
        <v>179.96245400000001</v>
      </c>
      <c r="AI95">
        <v>18.308964</v>
      </c>
      <c r="AJ95">
        <v>0</v>
      </c>
      <c r="AK95">
        <v>67.990881999999999</v>
      </c>
      <c r="AL95">
        <v>73.206000000000003</v>
      </c>
      <c r="AM95">
        <v>18.800616999999999</v>
      </c>
      <c r="AN95">
        <v>1.1261890000000001</v>
      </c>
      <c r="AO95">
        <v>0</v>
      </c>
      <c r="AP95">
        <v>2.8182</v>
      </c>
      <c r="AQ95">
        <v>41.434280999999999</v>
      </c>
      <c r="AR95">
        <v>33.119999999999997</v>
      </c>
      <c r="AS95">
        <v>35.154834000000001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3250.7097799999992</v>
      </c>
    </row>
    <row r="96" spans="1:117">
      <c r="A96" t="s">
        <v>138</v>
      </c>
      <c r="B96">
        <v>0</v>
      </c>
      <c r="C96">
        <v>0</v>
      </c>
      <c r="D96">
        <v>11.9176</v>
      </c>
      <c r="E96">
        <v>0</v>
      </c>
      <c r="F96">
        <v>0</v>
      </c>
      <c r="G96">
        <v>19.325199999999999</v>
      </c>
      <c r="H96">
        <v>0</v>
      </c>
      <c r="I96">
        <v>0</v>
      </c>
      <c r="J96">
        <v>24.552</v>
      </c>
      <c r="K96">
        <v>688.31859999999995</v>
      </c>
      <c r="L96">
        <v>482.11860000000001</v>
      </c>
      <c r="M96">
        <v>96.840199999999996</v>
      </c>
      <c r="N96">
        <v>124.2822</v>
      </c>
      <c r="O96">
        <v>130.4725</v>
      </c>
      <c r="P96">
        <v>144.59030000000001</v>
      </c>
      <c r="Q96">
        <v>22.616800000000001</v>
      </c>
      <c r="R96">
        <v>22.45</v>
      </c>
      <c r="S96">
        <v>27.617799999999999</v>
      </c>
      <c r="T96">
        <v>3.0415000000000001</v>
      </c>
      <c r="U96">
        <v>418.77</v>
      </c>
      <c r="V96">
        <v>11.815</v>
      </c>
      <c r="W96">
        <v>44.31</v>
      </c>
      <c r="X96">
        <v>147.80160000000001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20.750636</v>
      </c>
      <c r="AG96">
        <v>48.849727000000001</v>
      </c>
      <c r="AH96">
        <v>179.96245400000001</v>
      </c>
      <c r="AI96">
        <v>18.308964</v>
      </c>
      <c r="AJ96">
        <v>0</v>
      </c>
      <c r="AK96">
        <v>67.990881999999999</v>
      </c>
      <c r="AL96">
        <v>73.206000000000003</v>
      </c>
      <c r="AM96">
        <v>18.800616999999999</v>
      </c>
      <c r="AN96">
        <v>1.1261890000000001</v>
      </c>
      <c r="AO96">
        <v>0</v>
      </c>
      <c r="AP96">
        <v>2.8182</v>
      </c>
      <c r="AQ96">
        <v>41.434280999999999</v>
      </c>
      <c r="AR96">
        <v>33.119999999999997</v>
      </c>
      <c r="AS96">
        <v>35.154834000000001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3250.7097799999992</v>
      </c>
    </row>
    <row r="97" spans="1:117">
      <c r="A97" t="s">
        <v>139</v>
      </c>
      <c r="B97">
        <v>0</v>
      </c>
      <c r="C97">
        <v>0</v>
      </c>
      <c r="D97">
        <v>11.9176</v>
      </c>
      <c r="E97">
        <v>0</v>
      </c>
      <c r="F97">
        <v>0</v>
      </c>
      <c r="G97">
        <v>19.325199999999999</v>
      </c>
      <c r="H97">
        <v>0</v>
      </c>
      <c r="I97">
        <v>0</v>
      </c>
      <c r="J97">
        <v>24.552</v>
      </c>
      <c r="K97">
        <v>688.31859999999995</v>
      </c>
      <c r="L97">
        <v>482.11860000000001</v>
      </c>
      <c r="M97">
        <v>96.840199999999996</v>
      </c>
      <c r="N97">
        <v>124.2822</v>
      </c>
      <c r="O97">
        <v>130.4725</v>
      </c>
      <c r="P97">
        <v>144.59030000000001</v>
      </c>
      <c r="Q97">
        <v>22.616800000000001</v>
      </c>
      <c r="R97">
        <v>22.45</v>
      </c>
      <c r="S97">
        <v>27.617799999999999</v>
      </c>
      <c r="T97">
        <v>3.0415000000000001</v>
      </c>
      <c r="U97">
        <v>418.77</v>
      </c>
      <c r="V97">
        <v>11.815</v>
      </c>
      <c r="W97">
        <v>44.31</v>
      </c>
      <c r="X97">
        <v>147.80160000000001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48.849727000000001</v>
      </c>
      <c r="AH97">
        <v>179.96245400000001</v>
      </c>
      <c r="AI97">
        <v>18.308964</v>
      </c>
      <c r="AJ97">
        <v>0</v>
      </c>
      <c r="AK97">
        <v>67.990881999999999</v>
      </c>
      <c r="AL97">
        <v>73.206000000000003</v>
      </c>
      <c r="AM97">
        <v>18.800616999999999</v>
      </c>
      <c r="AN97">
        <v>1.1261890000000001</v>
      </c>
      <c r="AO97">
        <v>0</v>
      </c>
      <c r="AP97">
        <v>2.8182</v>
      </c>
      <c r="AQ97">
        <v>41.434280999999999</v>
      </c>
      <c r="AR97">
        <v>33.119999999999997</v>
      </c>
      <c r="AS97">
        <v>35.154834000000001</v>
      </c>
      <c r="AT97">
        <v>19.999969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3257.6266579999992</v>
      </c>
    </row>
    <row r="98" spans="1:117">
      <c r="A98" t="s">
        <v>140</v>
      </c>
      <c r="B98">
        <v>0</v>
      </c>
      <c r="C98">
        <v>0</v>
      </c>
      <c r="D98">
        <v>11.9176</v>
      </c>
      <c r="E98">
        <v>0</v>
      </c>
      <c r="F98">
        <v>0</v>
      </c>
      <c r="G98">
        <v>19.325199999999999</v>
      </c>
      <c r="H98">
        <v>0</v>
      </c>
      <c r="I98">
        <v>0</v>
      </c>
      <c r="J98">
        <v>24.552</v>
      </c>
      <c r="K98">
        <v>688.31859999999995</v>
      </c>
      <c r="L98">
        <v>482.11860000000001</v>
      </c>
      <c r="M98">
        <v>96.840199999999996</v>
      </c>
      <c r="N98">
        <v>124.2822</v>
      </c>
      <c r="O98">
        <v>130.4725</v>
      </c>
      <c r="P98">
        <v>144.59030000000001</v>
      </c>
      <c r="Q98">
        <v>22.616800000000001</v>
      </c>
      <c r="R98">
        <v>22.45</v>
      </c>
      <c r="S98">
        <v>27.617799999999999</v>
      </c>
      <c r="T98">
        <v>3.0415000000000001</v>
      </c>
      <c r="U98">
        <v>418.77</v>
      </c>
      <c r="V98">
        <v>11.815</v>
      </c>
      <c r="W98">
        <v>44.31</v>
      </c>
      <c r="X98">
        <v>147.80160000000001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48.849727000000001</v>
      </c>
      <c r="AH98">
        <v>179.96245400000001</v>
      </c>
      <c r="AI98">
        <v>18.308964</v>
      </c>
      <c r="AJ98">
        <v>0</v>
      </c>
      <c r="AK98">
        <v>67.990881999999999</v>
      </c>
      <c r="AL98">
        <v>73.206000000000003</v>
      </c>
      <c r="AM98">
        <v>18.800616999999999</v>
      </c>
      <c r="AN98">
        <v>1.1261890000000001</v>
      </c>
      <c r="AO98">
        <v>0</v>
      </c>
      <c r="AP98">
        <v>11.1447</v>
      </c>
      <c r="AQ98">
        <v>41.434280999999999</v>
      </c>
      <c r="AR98">
        <v>33.119999999999997</v>
      </c>
      <c r="AS98">
        <v>35.154834000000001</v>
      </c>
      <c r="AT98">
        <v>19.999969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3265.9531579999989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3.9882858999999986E-2</v>
      </c>
      <c r="E99">
        <f t="shared" si="2"/>
        <v>0</v>
      </c>
      <c r="F99">
        <f t="shared" si="2"/>
        <v>0</v>
      </c>
      <c r="G99">
        <f t="shared" si="2"/>
        <v>5.4717958499999997E-2</v>
      </c>
      <c r="H99">
        <f t="shared" si="2"/>
        <v>0</v>
      </c>
      <c r="I99">
        <f t="shared" si="2"/>
        <v>0</v>
      </c>
      <c r="J99">
        <f t="shared" si="2"/>
        <v>8.4979069000000004E-2</v>
      </c>
      <c r="K99">
        <f t="shared" si="2"/>
        <v>14.563484215249993</v>
      </c>
      <c r="L99">
        <f t="shared" si="2"/>
        <v>8.545810699999997</v>
      </c>
      <c r="M99">
        <f t="shared" si="2"/>
        <v>2.2937897999999977</v>
      </c>
      <c r="N99">
        <f t="shared" si="2"/>
        <v>2.9471477999999975</v>
      </c>
      <c r="O99">
        <f t="shared" si="2"/>
        <v>3.0917149999999967</v>
      </c>
      <c r="P99">
        <f t="shared" si="2"/>
        <v>3.470167199999997</v>
      </c>
      <c r="Q99">
        <f t="shared" si="2"/>
        <v>0.49515709999999991</v>
      </c>
      <c r="R99">
        <f t="shared" si="2"/>
        <v>0.49876692500000014</v>
      </c>
      <c r="S99">
        <f t="shared" si="2"/>
        <v>0.60424200000000017</v>
      </c>
      <c r="T99">
        <f t="shared" si="2"/>
        <v>7.3493750000000108E-2</v>
      </c>
      <c r="U99">
        <f t="shared" si="2"/>
        <v>10.050479999999991</v>
      </c>
      <c r="V99">
        <f t="shared" si="2"/>
        <v>0.27776342200000048</v>
      </c>
      <c r="W99">
        <f t="shared" si="2"/>
        <v>1.0549789999999992</v>
      </c>
      <c r="X99">
        <f t="shared" si="2"/>
        <v>3.5181050000000051</v>
      </c>
      <c r="Y99">
        <f t="shared" si="2"/>
        <v>0</v>
      </c>
      <c r="Z99">
        <f t="shared" si="2"/>
        <v>0.31319640000000037</v>
      </c>
      <c r="AA99">
        <f t="shared" si="2"/>
        <v>0.84612791999999926</v>
      </c>
      <c r="AB99">
        <f t="shared" si="2"/>
        <v>0.99846812550000064</v>
      </c>
      <c r="AC99">
        <f t="shared" si="2"/>
        <v>0.83595007199999871</v>
      </c>
      <c r="AD99">
        <f t="shared" si="2"/>
        <v>0.83760638625000072</v>
      </c>
      <c r="AE99">
        <f t="shared" si="2"/>
        <v>1.4202096720000026</v>
      </c>
      <c r="AF99">
        <f t="shared" si="2"/>
        <v>0.31154774099999982</v>
      </c>
      <c r="AG99">
        <f t="shared" si="2"/>
        <v>1.1723934479999976</v>
      </c>
      <c r="AH99">
        <f t="shared" si="2"/>
        <v>4.3252833660000078</v>
      </c>
      <c r="AI99">
        <f t="shared" si="2"/>
        <v>0.47277406675000072</v>
      </c>
      <c r="AJ99">
        <f t="shared" si="2"/>
        <v>0</v>
      </c>
      <c r="AK99">
        <f t="shared" si="2"/>
        <v>1.6317811680000012</v>
      </c>
      <c r="AL99">
        <f t="shared" si="2"/>
        <v>1.8318929999999993</v>
      </c>
      <c r="AM99">
        <f t="shared" si="2"/>
        <v>0.23784937199999995</v>
      </c>
      <c r="AN99">
        <f t="shared" si="2"/>
        <v>2.7028535999999943E-2</v>
      </c>
      <c r="AO99">
        <f t="shared" si="2"/>
        <v>0</v>
      </c>
      <c r="AP99">
        <f t="shared" si="2"/>
        <v>0.10930132499999991</v>
      </c>
      <c r="AQ99">
        <f t="shared" si="2"/>
        <v>0.46446235549999987</v>
      </c>
      <c r="AR99">
        <f t="shared" si="2"/>
        <v>0.81833999999999962</v>
      </c>
      <c r="AS99">
        <f t="shared" si="2"/>
        <v>0.85330369799999906</v>
      </c>
      <c r="AT99">
        <f t="shared" si="2"/>
        <v>0.46344974749999945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0.19322506350000015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70.257868434750009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3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31.045529999999999</v>
      </c>
      <c r="E3">
        <v>0</v>
      </c>
      <c r="F3">
        <v>0</v>
      </c>
      <c r="G3">
        <v>26.185984999999999</v>
      </c>
      <c r="H3">
        <v>0</v>
      </c>
      <c r="I3">
        <v>0</v>
      </c>
      <c r="J3">
        <v>86.419580999999994</v>
      </c>
      <c r="K3">
        <v>664.52791400000001</v>
      </c>
      <c r="L3">
        <v>456.54693700000001</v>
      </c>
      <c r="M3">
        <v>91.134165999999993</v>
      </c>
      <c r="N3">
        <v>117.218503</v>
      </c>
      <c r="O3">
        <v>122.885103</v>
      </c>
      <c r="P3">
        <v>139.57301699999999</v>
      </c>
      <c r="Q3">
        <v>21.436223999999999</v>
      </c>
      <c r="R3">
        <v>21.036010999999998</v>
      </c>
      <c r="S3">
        <v>26.051323</v>
      </c>
      <c r="T3">
        <v>2.982777</v>
      </c>
      <c r="U3">
        <v>404.23868099999999</v>
      </c>
      <c r="V3">
        <v>11.044084</v>
      </c>
      <c r="W3">
        <v>42.772443000000003</v>
      </c>
      <c r="X3">
        <v>142.67288400000001</v>
      </c>
      <c r="Y3">
        <v>0</v>
      </c>
      <c r="Z3">
        <v>12.589055999999999</v>
      </c>
      <c r="AA3">
        <v>39.349488999999998</v>
      </c>
      <c r="AB3">
        <v>46.816884000000002</v>
      </c>
      <c r="AC3">
        <v>33.622608999999997</v>
      </c>
      <c r="AD3">
        <v>42.025433</v>
      </c>
      <c r="AE3">
        <v>57.122017</v>
      </c>
      <c r="AF3">
        <v>26.707450999999999</v>
      </c>
      <c r="AG3">
        <v>47.154640999999998</v>
      </c>
      <c r="AH3">
        <v>173.71775700000001</v>
      </c>
      <c r="AI3">
        <v>18.410045</v>
      </c>
      <c r="AJ3">
        <v>0</v>
      </c>
      <c r="AK3">
        <v>65.631597999999997</v>
      </c>
      <c r="AL3">
        <v>75.152466000000004</v>
      </c>
      <c r="AM3">
        <v>18.148236000000001</v>
      </c>
      <c r="AN3">
        <v>1.08711</v>
      </c>
      <c r="AO3">
        <v>0</v>
      </c>
      <c r="AP3">
        <v>2.9677180000000001</v>
      </c>
      <c r="AQ3">
        <v>39.996510999999998</v>
      </c>
      <c r="AR3">
        <v>32.503582000000002</v>
      </c>
      <c r="AS3">
        <v>33.934961000000001</v>
      </c>
      <c r="AT3">
        <v>19.305969999999999</v>
      </c>
      <c r="AU3">
        <v>0</v>
      </c>
      <c r="AV3">
        <v>0</v>
      </c>
      <c r="AW3">
        <v>0</v>
      </c>
      <c r="AX3">
        <v>0</v>
      </c>
      <c r="AY3">
        <v>5.3674869999999997</v>
      </c>
      <c r="AZ3">
        <v>8.9529669999999992</v>
      </c>
      <c r="BA3">
        <v>6.5114470000000004</v>
      </c>
      <c r="BB3">
        <v>5.1721630000000003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3220.0187609999994</v>
      </c>
    </row>
    <row r="4" spans="1:117">
      <c r="A4" t="s">
        <v>46</v>
      </c>
      <c r="B4">
        <v>0</v>
      </c>
      <c r="C4">
        <v>0</v>
      </c>
      <c r="D4">
        <v>21.062846</v>
      </c>
      <c r="E4">
        <v>0</v>
      </c>
      <c r="F4">
        <v>0</v>
      </c>
      <c r="G4">
        <v>26.185984999999999</v>
      </c>
      <c r="H4">
        <v>0</v>
      </c>
      <c r="I4">
        <v>0</v>
      </c>
      <c r="J4">
        <v>45.876981000000001</v>
      </c>
      <c r="K4">
        <v>664.52791400000001</v>
      </c>
      <c r="L4">
        <v>456.54693700000001</v>
      </c>
      <c r="M4">
        <v>91.134165999999993</v>
      </c>
      <c r="N4">
        <v>117.218503</v>
      </c>
      <c r="O4">
        <v>122.885103</v>
      </c>
      <c r="P4">
        <v>139.57301699999999</v>
      </c>
      <c r="Q4">
        <v>21.436223999999999</v>
      </c>
      <c r="R4">
        <v>21.036010999999998</v>
      </c>
      <c r="S4">
        <v>26.051323</v>
      </c>
      <c r="T4">
        <v>2.982777</v>
      </c>
      <c r="U4">
        <v>404.23868099999999</v>
      </c>
      <c r="V4">
        <v>11.044084</v>
      </c>
      <c r="W4">
        <v>42.772443000000003</v>
      </c>
      <c r="X4">
        <v>142.67288400000001</v>
      </c>
      <c r="Y4">
        <v>0</v>
      </c>
      <c r="Z4">
        <v>12.589055999999999</v>
      </c>
      <c r="AA4">
        <v>40.685541999999998</v>
      </c>
      <c r="AB4">
        <v>46.816884000000002</v>
      </c>
      <c r="AC4">
        <v>33.622608999999997</v>
      </c>
      <c r="AD4">
        <v>42.025433</v>
      </c>
      <c r="AE4">
        <v>57.122017</v>
      </c>
      <c r="AF4">
        <v>26.707450999999999</v>
      </c>
      <c r="AG4">
        <v>47.154640999999998</v>
      </c>
      <c r="AH4">
        <v>173.71775700000001</v>
      </c>
      <c r="AI4">
        <v>18.410045</v>
      </c>
      <c r="AJ4">
        <v>0</v>
      </c>
      <c r="AK4">
        <v>65.631597999999997</v>
      </c>
      <c r="AL4">
        <v>75.152466000000004</v>
      </c>
      <c r="AM4">
        <v>18.148236000000001</v>
      </c>
      <c r="AN4">
        <v>1.08711</v>
      </c>
      <c r="AO4">
        <v>0</v>
      </c>
      <c r="AP4">
        <v>2.9677180000000001</v>
      </c>
      <c r="AQ4">
        <v>39.996510999999998</v>
      </c>
      <c r="AR4">
        <v>32.503582000000002</v>
      </c>
      <c r="AS4">
        <v>33.934961000000001</v>
      </c>
      <c r="AT4">
        <v>19.305969999999999</v>
      </c>
      <c r="AU4">
        <v>0</v>
      </c>
      <c r="AV4">
        <v>0</v>
      </c>
      <c r="AW4">
        <v>0</v>
      </c>
      <c r="AX4">
        <v>0</v>
      </c>
      <c r="AY4">
        <v>5.3674869999999997</v>
      </c>
      <c r="AZ4">
        <v>8.9529669999999992</v>
      </c>
      <c r="BA4">
        <v>6.5114470000000004</v>
      </c>
      <c r="BB4">
        <v>5.1721630000000003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3170.8295299999995</v>
      </c>
    </row>
    <row r="5" spans="1:117">
      <c r="A5" t="s">
        <v>47</v>
      </c>
      <c r="B5">
        <v>0</v>
      </c>
      <c r="C5">
        <v>0</v>
      </c>
      <c r="D5">
        <v>9.6530000000000005</v>
      </c>
      <c r="E5">
        <v>0</v>
      </c>
      <c r="F5">
        <v>0</v>
      </c>
      <c r="G5">
        <v>9.6530000000000005</v>
      </c>
      <c r="H5">
        <v>0</v>
      </c>
      <c r="I5">
        <v>0</v>
      </c>
      <c r="J5">
        <v>9.6530000000000005</v>
      </c>
      <c r="K5">
        <v>664.52791400000001</v>
      </c>
      <c r="L5">
        <v>456.54693700000001</v>
      </c>
      <c r="M5">
        <v>91.134165999999993</v>
      </c>
      <c r="N5">
        <v>117.218503</v>
      </c>
      <c r="O5">
        <v>122.885103</v>
      </c>
      <c r="P5">
        <v>139.57301699999999</v>
      </c>
      <c r="Q5">
        <v>21.436223999999999</v>
      </c>
      <c r="R5">
        <v>21.036010999999998</v>
      </c>
      <c r="S5">
        <v>26.051323</v>
      </c>
      <c r="T5">
        <v>2.982777</v>
      </c>
      <c r="U5">
        <v>404.23868099999999</v>
      </c>
      <c r="V5">
        <v>11.044084</v>
      </c>
      <c r="W5">
        <v>42.772443000000003</v>
      </c>
      <c r="X5">
        <v>142.67288400000001</v>
      </c>
      <c r="Y5">
        <v>0</v>
      </c>
      <c r="Z5">
        <v>12.589055999999999</v>
      </c>
      <c r="AA5">
        <v>40.685541999999998</v>
      </c>
      <c r="AB5">
        <v>46.816884000000002</v>
      </c>
      <c r="AC5">
        <v>33.622608999999997</v>
      </c>
      <c r="AD5">
        <v>42.025433</v>
      </c>
      <c r="AE5">
        <v>57.122017</v>
      </c>
      <c r="AF5">
        <v>26.707450999999999</v>
      </c>
      <c r="AG5">
        <v>47.154640999999998</v>
      </c>
      <c r="AH5">
        <v>173.71775700000001</v>
      </c>
      <c r="AI5">
        <v>18.410045</v>
      </c>
      <c r="AJ5">
        <v>0</v>
      </c>
      <c r="AK5">
        <v>65.631597999999997</v>
      </c>
      <c r="AL5">
        <v>75.152466000000004</v>
      </c>
      <c r="AM5">
        <v>18.148236000000001</v>
      </c>
      <c r="AN5">
        <v>1.08711</v>
      </c>
      <c r="AO5">
        <v>0</v>
      </c>
      <c r="AP5">
        <v>2.9677180000000001</v>
      </c>
      <c r="AQ5">
        <v>39.996510999999998</v>
      </c>
      <c r="AR5">
        <v>32.503582000000002</v>
      </c>
      <c r="AS5">
        <v>33.934961000000001</v>
      </c>
      <c r="AT5">
        <v>17.752723</v>
      </c>
      <c r="AU5">
        <v>0</v>
      </c>
      <c r="AV5">
        <v>0</v>
      </c>
      <c r="AW5">
        <v>0</v>
      </c>
      <c r="AX5">
        <v>0</v>
      </c>
      <c r="AY5">
        <v>5.3674869999999997</v>
      </c>
      <c r="AZ5">
        <v>8.9529669999999992</v>
      </c>
      <c r="BA5">
        <v>6.5114470000000004</v>
      </c>
      <c r="BB5">
        <v>5.1721630000000003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3105.1094709999998</v>
      </c>
    </row>
    <row r="6" spans="1:117">
      <c r="A6" t="s">
        <v>48</v>
      </c>
      <c r="B6">
        <v>0</v>
      </c>
      <c r="C6">
        <v>0</v>
      </c>
      <c r="D6">
        <v>0.201845</v>
      </c>
      <c r="E6">
        <v>0</v>
      </c>
      <c r="F6">
        <v>0</v>
      </c>
      <c r="G6">
        <v>1.5088000000000001E-2</v>
      </c>
      <c r="H6">
        <v>0</v>
      </c>
      <c r="I6">
        <v>0</v>
      </c>
      <c r="J6">
        <v>0</v>
      </c>
      <c r="K6">
        <v>664.52791400000001</v>
      </c>
      <c r="L6">
        <v>456.54693700000001</v>
      </c>
      <c r="M6">
        <v>91.134165999999993</v>
      </c>
      <c r="N6">
        <v>117.218503</v>
      </c>
      <c r="O6">
        <v>122.885103</v>
      </c>
      <c r="P6">
        <v>139.57301699999999</v>
      </c>
      <c r="Q6">
        <v>21.436223999999999</v>
      </c>
      <c r="R6">
        <v>21.036010999999998</v>
      </c>
      <c r="S6">
        <v>26.051323</v>
      </c>
      <c r="T6">
        <v>2.982777</v>
      </c>
      <c r="U6">
        <v>404.23868099999999</v>
      </c>
      <c r="V6">
        <v>11.044084</v>
      </c>
      <c r="W6">
        <v>42.772443000000003</v>
      </c>
      <c r="X6">
        <v>142.67288400000001</v>
      </c>
      <c r="Y6">
        <v>0</v>
      </c>
      <c r="Z6">
        <v>12.589055999999999</v>
      </c>
      <c r="AA6">
        <v>40.685541999999998</v>
      </c>
      <c r="AB6">
        <v>46.816884000000002</v>
      </c>
      <c r="AC6">
        <v>33.622608999999997</v>
      </c>
      <c r="AD6">
        <v>42.025433</v>
      </c>
      <c r="AE6">
        <v>57.122017</v>
      </c>
      <c r="AF6">
        <v>26.707450999999999</v>
      </c>
      <c r="AG6">
        <v>47.154640999999998</v>
      </c>
      <c r="AH6">
        <v>173.71775700000001</v>
      </c>
      <c r="AI6">
        <v>18.410045</v>
      </c>
      <c r="AJ6">
        <v>0</v>
      </c>
      <c r="AK6">
        <v>65.631597999999997</v>
      </c>
      <c r="AL6">
        <v>75.152466000000004</v>
      </c>
      <c r="AM6">
        <v>18.148236000000001</v>
      </c>
      <c r="AN6">
        <v>1.08711</v>
      </c>
      <c r="AO6">
        <v>0</v>
      </c>
      <c r="AP6">
        <v>2.9677180000000001</v>
      </c>
      <c r="AQ6">
        <v>39.996510999999998</v>
      </c>
      <c r="AR6">
        <v>32.503582000000002</v>
      </c>
      <c r="AS6">
        <v>33.934961000000001</v>
      </c>
      <c r="AT6">
        <v>19.158833999999999</v>
      </c>
      <c r="AU6">
        <v>0</v>
      </c>
      <c r="AV6">
        <v>0</v>
      </c>
      <c r="AW6">
        <v>0</v>
      </c>
      <c r="AX6">
        <v>0</v>
      </c>
      <c r="AY6">
        <v>5.3674869999999997</v>
      </c>
      <c r="AZ6">
        <v>8.9529669999999992</v>
      </c>
      <c r="BA6">
        <v>6.5114470000000004</v>
      </c>
      <c r="BB6">
        <v>5.1721630000000003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3077.7735149999994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664.52791400000001</v>
      </c>
      <c r="L7">
        <v>456.54693700000001</v>
      </c>
      <c r="M7">
        <v>91.134165999999993</v>
      </c>
      <c r="N7">
        <v>117.218503</v>
      </c>
      <c r="O7">
        <v>122.885103</v>
      </c>
      <c r="P7">
        <v>139.57301699999999</v>
      </c>
      <c r="Q7">
        <v>21.436223999999999</v>
      </c>
      <c r="R7">
        <v>21.036010999999998</v>
      </c>
      <c r="S7">
        <v>26.051323</v>
      </c>
      <c r="T7">
        <v>2.982777</v>
      </c>
      <c r="U7">
        <v>404.23868099999999</v>
      </c>
      <c r="V7">
        <v>11.044084</v>
      </c>
      <c r="W7">
        <v>42.772443000000003</v>
      </c>
      <c r="X7">
        <v>142.67288400000001</v>
      </c>
      <c r="Y7">
        <v>0</v>
      </c>
      <c r="Z7">
        <v>12.589055999999999</v>
      </c>
      <c r="AA7">
        <v>40.685541999999998</v>
      </c>
      <c r="AB7">
        <v>46.816884000000002</v>
      </c>
      <c r="AC7">
        <v>33.622608999999997</v>
      </c>
      <c r="AD7">
        <v>42.025433</v>
      </c>
      <c r="AE7">
        <v>57.122017</v>
      </c>
      <c r="AF7">
        <v>26.707450999999999</v>
      </c>
      <c r="AG7">
        <v>47.154640999999998</v>
      </c>
      <c r="AH7">
        <v>173.71775700000001</v>
      </c>
      <c r="AI7">
        <v>18.410045</v>
      </c>
      <c r="AJ7">
        <v>0</v>
      </c>
      <c r="AK7">
        <v>65.631597999999997</v>
      </c>
      <c r="AL7">
        <v>75.152466000000004</v>
      </c>
      <c r="AM7">
        <v>18.148236000000001</v>
      </c>
      <c r="AN7">
        <v>1.08711</v>
      </c>
      <c r="AO7">
        <v>0</v>
      </c>
      <c r="AP7">
        <v>2.3494440000000001</v>
      </c>
      <c r="AQ7">
        <v>39.996510999999998</v>
      </c>
      <c r="AR7">
        <v>32.503582000000002</v>
      </c>
      <c r="AS7">
        <v>33.934961000000001</v>
      </c>
      <c r="AT7">
        <v>18.779548999999999</v>
      </c>
      <c r="AU7">
        <v>0</v>
      </c>
      <c r="AV7">
        <v>0</v>
      </c>
      <c r="AW7">
        <v>0</v>
      </c>
      <c r="AX7">
        <v>0</v>
      </c>
      <c r="AY7">
        <v>5.3674869999999997</v>
      </c>
      <c r="AZ7">
        <v>8.9529669999999992</v>
      </c>
      <c r="BA7">
        <v>6.5114470000000004</v>
      </c>
      <c r="BB7">
        <v>5.1721630000000003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3076.5590229999993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664.52791400000001</v>
      </c>
      <c r="L8">
        <v>456.54693700000001</v>
      </c>
      <c r="M8">
        <v>91.134165999999993</v>
      </c>
      <c r="N8">
        <v>117.218503</v>
      </c>
      <c r="O8">
        <v>122.885103</v>
      </c>
      <c r="P8">
        <v>139.57301699999999</v>
      </c>
      <c r="Q8">
        <v>21.436223999999999</v>
      </c>
      <c r="R8">
        <v>21.036010999999998</v>
      </c>
      <c r="S8">
        <v>26.051323</v>
      </c>
      <c r="T8">
        <v>2.982777</v>
      </c>
      <c r="U8">
        <v>404.23868099999999</v>
      </c>
      <c r="V8">
        <v>11.044084</v>
      </c>
      <c r="W8">
        <v>42.772443000000003</v>
      </c>
      <c r="X8">
        <v>142.67288400000001</v>
      </c>
      <c r="Y8">
        <v>0</v>
      </c>
      <c r="Z8">
        <v>12.589055999999999</v>
      </c>
      <c r="AA8">
        <v>40.685541999999998</v>
      </c>
      <c r="AB8">
        <v>46.816884000000002</v>
      </c>
      <c r="AC8">
        <v>33.622608999999997</v>
      </c>
      <c r="AD8">
        <v>42.025433</v>
      </c>
      <c r="AE8">
        <v>57.122017</v>
      </c>
      <c r="AF8">
        <v>26.707450999999999</v>
      </c>
      <c r="AG8">
        <v>47.154640999999998</v>
      </c>
      <c r="AH8">
        <v>173.71775700000001</v>
      </c>
      <c r="AI8">
        <v>18.410045</v>
      </c>
      <c r="AJ8">
        <v>0</v>
      </c>
      <c r="AK8">
        <v>65.631597999999997</v>
      </c>
      <c r="AL8">
        <v>75.152466000000004</v>
      </c>
      <c r="AM8">
        <v>18.148236000000001</v>
      </c>
      <c r="AN8">
        <v>1.08711</v>
      </c>
      <c r="AO8">
        <v>0</v>
      </c>
      <c r="AP8">
        <v>2.3494440000000001</v>
      </c>
      <c r="AQ8">
        <v>39.996510999999998</v>
      </c>
      <c r="AR8">
        <v>32.503582000000002</v>
      </c>
      <c r="AS8">
        <v>33.934961000000001</v>
      </c>
      <c r="AT8">
        <v>18.804458</v>
      </c>
      <c r="AU8">
        <v>0</v>
      </c>
      <c r="AV8">
        <v>0</v>
      </c>
      <c r="AW8">
        <v>0</v>
      </c>
      <c r="AX8">
        <v>0</v>
      </c>
      <c r="AY8">
        <v>5.3674869999999997</v>
      </c>
      <c r="AZ8">
        <v>8.9529669999999992</v>
      </c>
      <c r="BA8">
        <v>6.5114470000000004</v>
      </c>
      <c r="BB8">
        <v>5.1721630000000003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3076.5839319999995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664.43394499999999</v>
      </c>
      <c r="L9">
        <v>456.54693700000001</v>
      </c>
      <c r="M9">
        <v>91.134165999999993</v>
      </c>
      <c r="N9">
        <v>117.218503</v>
      </c>
      <c r="O9">
        <v>122.885103</v>
      </c>
      <c r="P9">
        <v>139.57301699999999</v>
      </c>
      <c r="Q9">
        <v>21.436223999999999</v>
      </c>
      <c r="R9">
        <v>21.036010999999998</v>
      </c>
      <c r="S9">
        <v>26.051323</v>
      </c>
      <c r="T9">
        <v>2.982777</v>
      </c>
      <c r="U9">
        <v>404.23868099999999</v>
      </c>
      <c r="V9">
        <v>11.044084</v>
      </c>
      <c r="W9">
        <v>42.772443000000003</v>
      </c>
      <c r="X9">
        <v>142.67288400000001</v>
      </c>
      <c r="Y9">
        <v>0</v>
      </c>
      <c r="Z9">
        <v>12.589055999999999</v>
      </c>
      <c r="AA9">
        <v>40.685541999999998</v>
      </c>
      <c r="AB9">
        <v>46.816884000000002</v>
      </c>
      <c r="AC9">
        <v>33.622608999999997</v>
      </c>
      <c r="AD9">
        <v>42.025433</v>
      </c>
      <c r="AE9">
        <v>57.122017</v>
      </c>
      <c r="AF9">
        <v>26.707450999999999</v>
      </c>
      <c r="AG9">
        <v>47.154640999999998</v>
      </c>
      <c r="AH9">
        <v>173.71775700000001</v>
      </c>
      <c r="AI9">
        <v>18.410045</v>
      </c>
      <c r="AJ9">
        <v>0</v>
      </c>
      <c r="AK9">
        <v>65.631597999999997</v>
      </c>
      <c r="AL9">
        <v>75.152466000000004</v>
      </c>
      <c r="AM9">
        <v>16.837937</v>
      </c>
      <c r="AN9">
        <v>1.08711</v>
      </c>
      <c r="AO9">
        <v>0</v>
      </c>
      <c r="AP9">
        <v>9.7687390000000001</v>
      </c>
      <c r="AQ9">
        <v>39.996510999999998</v>
      </c>
      <c r="AR9">
        <v>32.503582000000002</v>
      </c>
      <c r="AS9">
        <v>33.934961000000001</v>
      </c>
      <c r="AT9">
        <v>16.755547</v>
      </c>
      <c r="AU9">
        <v>0</v>
      </c>
      <c r="AV9">
        <v>0</v>
      </c>
      <c r="AW9">
        <v>0</v>
      </c>
      <c r="AX9">
        <v>0</v>
      </c>
      <c r="AY9">
        <v>5.3674869999999997</v>
      </c>
      <c r="AZ9">
        <v>8.9529669999999992</v>
      </c>
      <c r="BA9">
        <v>6.5114470000000004</v>
      </c>
      <c r="BB9">
        <v>5.1721630000000003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3080.5500479999996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662.02909299999999</v>
      </c>
      <c r="L10">
        <v>456.54693700000001</v>
      </c>
      <c r="M10">
        <v>91.134165999999993</v>
      </c>
      <c r="N10">
        <v>117.218503</v>
      </c>
      <c r="O10">
        <v>122.885103</v>
      </c>
      <c r="P10">
        <v>139.57301699999999</v>
      </c>
      <c r="Q10">
        <v>21.436223999999999</v>
      </c>
      <c r="R10">
        <v>21.036010999999998</v>
      </c>
      <c r="S10">
        <v>26.051323</v>
      </c>
      <c r="T10">
        <v>2.982777</v>
      </c>
      <c r="U10">
        <v>404.23868099999999</v>
      </c>
      <c r="V10">
        <v>11.044084</v>
      </c>
      <c r="W10">
        <v>42.772443000000003</v>
      </c>
      <c r="X10">
        <v>142.67288400000001</v>
      </c>
      <c r="Y10">
        <v>0</v>
      </c>
      <c r="Z10">
        <v>12.589055999999999</v>
      </c>
      <c r="AA10">
        <v>40.685541999999998</v>
      </c>
      <c r="AB10">
        <v>46.816884000000002</v>
      </c>
      <c r="AC10">
        <v>33.622608999999997</v>
      </c>
      <c r="AD10">
        <v>42.025433</v>
      </c>
      <c r="AE10">
        <v>57.122017</v>
      </c>
      <c r="AF10">
        <v>26.707450999999999</v>
      </c>
      <c r="AG10">
        <v>47.154640999999998</v>
      </c>
      <c r="AH10">
        <v>173.71775700000001</v>
      </c>
      <c r="AI10">
        <v>18.410045</v>
      </c>
      <c r="AJ10">
        <v>0</v>
      </c>
      <c r="AK10">
        <v>65.631597999999997</v>
      </c>
      <c r="AL10">
        <v>75.152466000000004</v>
      </c>
      <c r="AM10">
        <v>12.092701</v>
      </c>
      <c r="AN10">
        <v>1.08711</v>
      </c>
      <c r="AO10">
        <v>0</v>
      </c>
      <c r="AP10">
        <v>9.7687390000000001</v>
      </c>
      <c r="AQ10">
        <v>39.996510999999998</v>
      </c>
      <c r="AR10">
        <v>32.503582000000002</v>
      </c>
      <c r="AS10">
        <v>33.934961000000001</v>
      </c>
      <c r="AT10">
        <v>13.465914</v>
      </c>
      <c r="AU10">
        <v>0</v>
      </c>
      <c r="AV10">
        <v>0</v>
      </c>
      <c r="AW10">
        <v>0</v>
      </c>
      <c r="AX10">
        <v>0</v>
      </c>
      <c r="AY10">
        <v>5.3674869999999997</v>
      </c>
      <c r="AZ10">
        <v>8.9529669999999992</v>
      </c>
      <c r="BA10">
        <v>6.5114470000000004</v>
      </c>
      <c r="BB10">
        <v>5.1721630000000003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3070.1103269999994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662.02909299999999</v>
      </c>
      <c r="L11">
        <v>456.54693700000001</v>
      </c>
      <c r="M11">
        <v>91.134165999999993</v>
      </c>
      <c r="N11">
        <v>117.218503</v>
      </c>
      <c r="O11">
        <v>122.885103</v>
      </c>
      <c r="P11">
        <v>139.57301699999999</v>
      </c>
      <c r="Q11">
        <v>21.436223999999999</v>
      </c>
      <c r="R11">
        <v>21.036010999999998</v>
      </c>
      <c r="S11">
        <v>26.051323</v>
      </c>
      <c r="T11">
        <v>2.982777</v>
      </c>
      <c r="U11">
        <v>404.23868099999999</v>
      </c>
      <c r="V11">
        <v>11.044084</v>
      </c>
      <c r="W11">
        <v>42.772443000000003</v>
      </c>
      <c r="X11">
        <v>142.67288400000001</v>
      </c>
      <c r="Y11">
        <v>0</v>
      </c>
      <c r="Z11">
        <v>12.589055999999999</v>
      </c>
      <c r="AA11">
        <v>40.685541999999998</v>
      </c>
      <c r="AB11">
        <v>46.816884000000002</v>
      </c>
      <c r="AC11">
        <v>33.622608999999997</v>
      </c>
      <c r="AD11">
        <v>42.025433</v>
      </c>
      <c r="AE11">
        <v>57.122017</v>
      </c>
      <c r="AF11">
        <v>26.707450999999999</v>
      </c>
      <c r="AG11">
        <v>47.154640999999998</v>
      </c>
      <c r="AH11">
        <v>173.71775700000001</v>
      </c>
      <c r="AI11">
        <v>22.092054000000001</v>
      </c>
      <c r="AJ11">
        <v>0</v>
      </c>
      <c r="AK11">
        <v>65.631597999999997</v>
      </c>
      <c r="AL11">
        <v>75.152466000000004</v>
      </c>
      <c r="AM11">
        <v>12.092701</v>
      </c>
      <c r="AN11">
        <v>1.08711</v>
      </c>
      <c r="AO11">
        <v>0</v>
      </c>
      <c r="AP11">
        <v>9.7687390000000001</v>
      </c>
      <c r="AQ11">
        <v>39.996510999999998</v>
      </c>
      <c r="AR11">
        <v>32.503582000000002</v>
      </c>
      <c r="AS11">
        <v>33.934961000000001</v>
      </c>
      <c r="AT11">
        <v>12.749496000000001</v>
      </c>
      <c r="AU11">
        <v>0</v>
      </c>
      <c r="AV11">
        <v>0</v>
      </c>
      <c r="AW11">
        <v>0</v>
      </c>
      <c r="AX11">
        <v>0</v>
      </c>
      <c r="AY11">
        <v>5.3674869999999997</v>
      </c>
      <c r="AZ11">
        <v>8.9529669999999992</v>
      </c>
      <c r="BA11">
        <v>6.5114470000000004</v>
      </c>
      <c r="BB11">
        <v>5.1721630000000003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3073.0759179999995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662.02909299999999</v>
      </c>
      <c r="L12">
        <v>456.54693700000001</v>
      </c>
      <c r="M12">
        <v>91.134165999999993</v>
      </c>
      <c r="N12">
        <v>117.218503</v>
      </c>
      <c r="O12">
        <v>122.885103</v>
      </c>
      <c r="P12">
        <v>139.57301699999999</v>
      </c>
      <c r="Q12">
        <v>21.436223999999999</v>
      </c>
      <c r="R12">
        <v>21.036010999999998</v>
      </c>
      <c r="S12">
        <v>26.051323</v>
      </c>
      <c r="T12">
        <v>2.982777</v>
      </c>
      <c r="U12">
        <v>404.23868099999999</v>
      </c>
      <c r="V12">
        <v>11.044084</v>
      </c>
      <c r="W12">
        <v>42.772443000000003</v>
      </c>
      <c r="X12">
        <v>142.67288400000001</v>
      </c>
      <c r="Y12">
        <v>0</v>
      </c>
      <c r="Z12">
        <v>12.589055999999999</v>
      </c>
      <c r="AA12">
        <v>40.685541999999998</v>
      </c>
      <c r="AB12">
        <v>46.816884000000002</v>
      </c>
      <c r="AC12">
        <v>33.622608999999997</v>
      </c>
      <c r="AD12">
        <v>42.025433</v>
      </c>
      <c r="AE12">
        <v>57.122017</v>
      </c>
      <c r="AF12">
        <v>26.707450999999999</v>
      </c>
      <c r="AG12">
        <v>47.154640999999998</v>
      </c>
      <c r="AH12">
        <v>173.71775700000001</v>
      </c>
      <c r="AI12">
        <v>22.092054000000001</v>
      </c>
      <c r="AJ12">
        <v>0</v>
      </c>
      <c r="AK12">
        <v>65.631597999999997</v>
      </c>
      <c r="AL12">
        <v>75.152466000000004</v>
      </c>
      <c r="AM12">
        <v>12.092701</v>
      </c>
      <c r="AN12">
        <v>1.08711</v>
      </c>
      <c r="AO12">
        <v>0</v>
      </c>
      <c r="AP12">
        <v>2.9677180000000001</v>
      </c>
      <c r="AQ12">
        <v>39.996510999999998</v>
      </c>
      <c r="AR12">
        <v>32.503582000000002</v>
      </c>
      <c r="AS12">
        <v>33.934961000000001</v>
      </c>
      <c r="AT12">
        <v>14.491832</v>
      </c>
      <c r="AU12">
        <v>0</v>
      </c>
      <c r="AV12">
        <v>0</v>
      </c>
      <c r="AW12">
        <v>0</v>
      </c>
      <c r="AX12">
        <v>0</v>
      </c>
      <c r="AY12">
        <v>5.3674869999999997</v>
      </c>
      <c r="AZ12">
        <v>8.9529669999999992</v>
      </c>
      <c r="BA12">
        <v>6.5114470000000004</v>
      </c>
      <c r="BB12">
        <v>5.1721630000000003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3068.0172329999996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662.02909299999999</v>
      </c>
      <c r="L13">
        <v>456.54693700000001</v>
      </c>
      <c r="M13">
        <v>91.134165999999993</v>
      </c>
      <c r="N13">
        <v>117.218503</v>
      </c>
      <c r="O13">
        <v>122.885103</v>
      </c>
      <c r="P13">
        <v>139.57301699999999</v>
      </c>
      <c r="Q13">
        <v>21.436223999999999</v>
      </c>
      <c r="R13">
        <v>21.036010999999998</v>
      </c>
      <c r="S13">
        <v>26.051323</v>
      </c>
      <c r="T13">
        <v>2.982777</v>
      </c>
      <c r="U13">
        <v>404.23868099999999</v>
      </c>
      <c r="V13">
        <v>11.044084</v>
      </c>
      <c r="W13">
        <v>42.772443000000003</v>
      </c>
      <c r="X13">
        <v>142.67288400000001</v>
      </c>
      <c r="Y13">
        <v>0</v>
      </c>
      <c r="Z13">
        <v>12.589055999999999</v>
      </c>
      <c r="AA13">
        <v>40.685541999999998</v>
      </c>
      <c r="AB13">
        <v>46.816884000000002</v>
      </c>
      <c r="AC13">
        <v>33.622608999999997</v>
      </c>
      <c r="AD13">
        <v>42.025433</v>
      </c>
      <c r="AE13">
        <v>57.122017</v>
      </c>
      <c r="AF13">
        <v>26.707450999999999</v>
      </c>
      <c r="AG13">
        <v>47.154640999999998</v>
      </c>
      <c r="AH13">
        <v>173.71775700000001</v>
      </c>
      <c r="AI13">
        <v>22.092054000000001</v>
      </c>
      <c r="AJ13">
        <v>0</v>
      </c>
      <c r="AK13">
        <v>65.631597999999997</v>
      </c>
      <c r="AL13">
        <v>75.152466000000004</v>
      </c>
      <c r="AM13">
        <v>12.092701</v>
      </c>
      <c r="AN13">
        <v>1.08711</v>
      </c>
      <c r="AO13">
        <v>0</v>
      </c>
      <c r="AP13">
        <v>2.9677180000000001</v>
      </c>
      <c r="AQ13">
        <v>39.996510999999998</v>
      </c>
      <c r="AR13">
        <v>32.503582000000002</v>
      </c>
      <c r="AS13">
        <v>33.934961000000001</v>
      </c>
      <c r="AT13">
        <v>14.903691</v>
      </c>
      <c r="AU13">
        <v>0</v>
      </c>
      <c r="AV13">
        <v>0</v>
      </c>
      <c r="AW13">
        <v>0</v>
      </c>
      <c r="AX13">
        <v>0</v>
      </c>
      <c r="AY13">
        <v>5.3674869999999997</v>
      </c>
      <c r="AZ13">
        <v>8.9529669999999992</v>
      </c>
      <c r="BA13">
        <v>6.5114470000000004</v>
      </c>
      <c r="BB13">
        <v>5.1721630000000003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3068.4290919999994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662.02909299999999</v>
      </c>
      <c r="L14">
        <v>456.54693700000001</v>
      </c>
      <c r="M14">
        <v>91.134165999999993</v>
      </c>
      <c r="N14">
        <v>117.218503</v>
      </c>
      <c r="O14">
        <v>122.885103</v>
      </c>
      <c r="P14">
        <v>139.57301699999999</v>
      </c>
      <c r="Q14">
        <v>21.436223999999999</v>
      </c>
      <c r="R14">
        <v>21.036010999999998</v>
      </c>
      <c r="S14">
        <v>26.051323</v>
      </c>
      <c r="T14">
        <v>2.982777</v>
      </c>
      <c r="U14">
        <v>404.23868099999999</v>
      </c>
      <c r="V14">
        <v>11.044084</v>
      </c>
      <c r="W14">
        <v>42.772443000000003</v>
      </c>
      <c r="X14">
        <v>142.67288400000001</v>
      </c>
      <c r="Y14">
        <v>0</v>
      </c>
      <c r="Z14">
        <v>12.589055999999999</v>
      </c>
      <c r="AA14">
        <v>40.685541999999998</v>
      </c>
      <c r="AB14">
        <v>46.816884000000002</v>
      </c>
      <c r="AC14">
        <v>33.622608999999997</v>
      </c>
      <c r="AD14">
        <v>42.025433</v>
      </c>
      <c r="AE14">
        <v>57.122017</v>
      </c>
      <c r="AF14">
        <v>26.707450999999999</v>
      </c>
      <c r="AG14">
        <v>47.154640999999998</v>
      </c>
      <c r="AH14">
        <v>173.71775700000001</v>
      </c>
      <c r="AI14">
        <v>22.092054000000001</v>
      </c>
      <c r="AJ14">
        <v>0</v>
      </c>
      <c r="AK14">
        <v>65.631597999999997</v>
      </c>
      <c r="AL14">
        <v>75.152466000000004</v>
      </c>
      <c r="AM14">
        <v>12.092701</v>
      </c>
      <c r="AN14">
        <v>1.08711</v>
      </c>
      <c r="AO14">
        <v>0</v>
      </c>
      <c r="AP14">
        <v>2.9677180000000001</v>
      </c>
      <c r="AQ14">
        <v>39.996510999999998</v>
      </c>
      <c r="AR14">
        <v>32.503582000000002</v>
      </c>
      <c r="AS14">
        <v>33.934961000000001</v>
      </c>
      <c r="AT14">
        <v>15.589351000000001</v>
      </c>
      <c r="AU14">
        <v>0</v>
      </c>
      <c r="AV14">
        <v>0</v>
      </c>
      <c r="AW14">
        <v>0</v>
      </c>
      <c r="AX14">
        <v>0</v>
      </c>
      <c r="AY14">
        <v>5.3674869999999997</v>
      </c>
      <c r="AZ14">
        <v>8.9529669999999992</v>
      </c>
      <c r="BA14">
        <v>6.5114470000000004</v>
      </c>
      <c r="BB14">
        <v>5.1721630000000003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3069.1147519999995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662.02909299999999</v>
      </c>
      <c r="L15">
        <v>456.54693700000001</v>
      </c>
      <c r="M15">
        <v>91.134165999999993</v>
      </c>
      <c r="N15">
        <v>117.218503</v>
      </c>
      <c r="O15">
        <v>122.885103</v>
      </c>
      <c r="P15">
        <v>139.57301699999999</v>
      </c>
      <c r="Q15">
        <v>21.436223999999999</v>
      </c>
      <c r="R15">
        <v>21.036010999999998</v>
      </c>
      <c r="S15">
        <v>26.051323</v>
      </c>
      <c r="T15">
        <v>2.982777</v>
      </c>
      <c r="U15">
        <v>404.23868099999999</v>
      </c>
      <c r="V15">
        <v>11.044084</v>
      </c>
      <c r="W15">
        <v>42.772443000000003</v>
      </c>
      <c r="X15">
        <v>142.67288400000001</v>
      </c>
      <c r="Y15">
        <v>0</v>
      </c>
      <c r="Z15">
        <v>12.589055999999999</v>
      </c>
      <c r="AA15">
        <v>40.685541999999998</v>
      </c>
      <c r="AB15">
        <v>31.211255999999999</v>
      </c>
      <c r="AC15">
        <v>33.622608999999997</v>
      </c>
      <c r="AD15">
        <v>42.025433</v>
      </c>
      <c r="AE15">
        <v>57.122017</v>
      </c>
      <c r="AF15">
        <v>26.707450999999999</v>
      </c>
      <c r="AG15">
        <v>47.154640999999998</v>
      </c>
      <c r="AH15">
        <v>173.71775700000001</v>
      </c>
      <c r="AI15">
        <v>22.092054000000001</v>
      </c>
      <c r="AJ15">
        <v>0</v>
      </c>
      <c r="AK15">
        <v>65.631597999999997</v>
      </c>
      <c r="AL15">
        <v>75.152466000000004</v>
      </c>
      <c r="AM15">
        <v>12.092701</v>
      </c>
      <c r="AN15">
        <v>1.08711</v>
      </c>
      <c r="AO15">
        <v>0</v>
      </c>
      <c r="AP15">
        <v>2.9677180000000001</v>
      </c>
      <c r="AQ15">
        <v>39.996510999999998</v>
      </c>
      <c r="AR15">
        <v>32.503582000000002</v>
      </c>
      <c r="AS15">
        <v>33.934961000000001</v>
      </c>
      <c r="AT15">
        <v>15.299213</v>
      </c>
      <c r="AU15">
        <v>0</v>
      </c>
      <c r="AV15">
        <v>0</v>
      </c>
      <c r="AW15">
        <v>0</v>
      </c>
      <c r="AX15">
        <v>0</v>
      </c>
      <c r="AY15">
        <v>5.3674869999999997</v>
      </c>
      <c r="AZ15">
        <v>8.9529669999999992</v>
      </c>
      <c r="BA15">
        <v>6.5114470000000004</v>
      </c>
      <c r="BB15">
        <v>5.1721630000000003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3053.2189859999994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662.02909299999999</v>
      </c>
      <c r="L16">
        <v>426.27397000000002</v>
      </c>
      <c r="M16">
        <v>91.134165999999993</v>
      </c>
      <c r="N16">
        <v>117.218503</v>
      </c>
      <c r="O16">
        <v>122.885103</v>
      </c>
      <c r="P16">
        <v>139.57301699999999</v>
      </c>
      <c r="Q16">
        <v>21.436223999999999</v>
      </c>
      <c r="R16">
        <v>21.036010999999998</v>
      </c>
      <c r="S16">
        <v>26.051323</v>
      </c>
      <c r="T16">
        <v>2.982777</v>
      </c>
      <c r="U16">
        <v>404.23868099999999</v>
      </c>
      <c r="V16">
        <v>11.044084</v>
      </c>
      <c r="W16">
        <v>42.772443000000003</v>
      </c>
      <c r="X16">
        <v>142.67288400000001</v>
      </c>
      <c r="Y16">
        <v>0</v>
      </c>
      <c r="Z16">
        <v>12.589055999999999</v>
      </c>
      <c r="AA16">
        <v>40.685541999999998</v>
      </c>
      <c r="AB16">
        <v>31.211255999999999</v>
      </c>
      <c r="AC16">
        <v>33.622608999999997</v>
      </c>
      <c r="AD16">
        <v>42.025433</v>
      </c>
      <c r="AE16">
        <v>57.122017</v>
      </c>
      <c r="AF16">
        <v>26.707450999999999</v>
      </c>
      <c r="AG16">
        <v>47.154640999999998</v>
      </c>
      <c r="AH16">
        <v>173.71775700000001</v>
      </c>
      <c r="AI16">
        <v>22.092054000000001</v>
      </c>
      <c r="AJ16">
        <v>0</v>
      </c>
      <c r="AK16">
        <v>65.631597999999997</v>
      </c>
      <c r="AL16">
        <v>75.152466000000004</v>
      </c>
      <c r="AM16">
        <v>12.092701</v>
      </c>
      <c r="AN16">
        <v>1.08711</v>
      </c>
      <c r="AO16">
        <v>0</v>
      </c>
      <c r="AP16">
        <v>2.9677180000000001</v>
      </c>
      <c r="AQ16">
        <v>39.996510999999998</v>
      </c>
      <c r="AR16">
        <v>32.503582000000002</v>
      </c>
      <c r="AS16">
        <v>33.934961000000001</v>
      </c>
      <c r="AT16">
        <v>11.583703</v>
      </c>
      <c r="AU16">
        <v>0</v>
      </c>
      <c r="AV16">
        <v>0</v>
      </c>
      <c r="AW16">
        <v>0</v>
      </c>
      <c r="AX16">
        <v>0</v>
      </c>
      <c r="AY16">
        <v>5.3674869999999997</v>
      </c>
      <c r="AZ16">
        <v>8.9529669999999992</v>
      </c>
      <c r="BA16">
        <v>6.5114470000000004</v>
      </c>
      <c r="BB16">
        <v>5.1721630000000003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3019.230509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662.02909299999999</v>
      </c>
      <c r="L17">
        <v>426.27397000000002</v>
      </c>
      <c r="M17">
        <v>91.134165999999993</v>
      </c>
      <c r="N17">
        <v>117.218503</v>
      </c>
      <c r="O17">
        <v>122.885103</v>
      </c>
      <c r="P17">
        <v>139.57301699999999</v>
      </c>
      <c r="Q17">
        <v>21.436223999999999</v>
      </c>
      <c r="R17">
        <v>21.036010999999998</v>
      </c>
      <c r="S17">
        <v>26.051323</v>
      </c>
      <c r="T17">
        <v>2.982777</v>
      </c>
      <c r="U17">
        <v>404.23868099999999</v>
      </c>
      <c r="V17">
        <v>11.044084</v>
      </c>
      <c r="W17">
        <v>42.772443000000003</v>
      </c>
      <c r="X17">
        <v>142.67288400000001</v>
      </c>
      <c r="Y17">
        <v>0</v>
      </c>
      <c r="Z17">
        <v>12.589055999999999</v>
      </c>
      <c r="AA17">
        <v>40.685541999999998</v>
      </c>
      <c r="AB17">
        <v>31.211255999999999</v>
      </c>
      <c r="AC17">
        <v>33.622608999999997</v>
      </c>
      <c r="AD17">
        <v>42.025433</v>
      </c>
      <c r="AE17">
        <v>57.122017</v>
      </c>
      <c r="AF17">
        <v>26.707450999999999</v>
      </c>
      <c r="AG17">
        <v>47.154640999999998</v>
      </c>
      <c r="AH17">
        <v>173.71775700000001</v>
      </c>
      <c r="AI17">
        <v>22.092054000000001</v>
      </c>
      <c r="AJ17">
        <v>0</v>
      </c>
      <c r="AK17">
        <v>65.631597999999997</v>
      </c>
      <c r="AL17">
        <v>75.152466000000004</v>
      </c>
      <c r="AM17">
        <v>12.092701</v>
      </c>
      <c r="AN17">
        <v>1.08711</v>
      </c>
      <c r="AO17">
        <v>0</v>
      </c>
      <c r="AP17">
        <v>2.9677180000000001</v>
      </c>
      <c r="AQ17">
        <v>39.996510999999998</v>
      </c>
      <c r="AR17">
        <v>32.503582000000002</v>
      </c>
      <c r="AS17">
        <v>33.934961000000001</v>
      </c>
      <c r="AT17">
        <v>13.648649000000001</v>
      </c>
      <c r="AU17">
        <v>0</v>
      </c>
      <c r="AV17">
        <v>0</v>
      </c>
      <c r="AW17">
        <v>0</v>
      </c>
      <c r="AX17">
        <v>0</v>
      </c>
      <c r="AY17">
        <v>5.3674869999999997</v>
      </c>
      <c r="AZ17">
        <v>8.9529669999999992</v>
      </c>
      <c r="BA17">
        <v>6.5114470000000004</v>
      </c>
      <c r="BB17">
        <v>5.1721630000000003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3021.2954550000004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662.02909299999999</v>
      </c>
      <c r="L18">
        <v>426.27397000000002</v>
      </c>
      <c r="M18">
        <v>91.134165999999993</v>
      </c>
      <c r="N18">
        <v>117.218503</v>
      </c>
      <c r="O18">
        <v>122.885103</v>
      </c>
      <c r="P18">
        <v>139.57301699999999</v>
      </c>
      <c r="Q18">
        <v>21.436223999999999</v>
      </c>
      <c r="R18">
        <v>21.036010999999998</v>
      </c>
      <c r="S18">
        <v>26.051323</v>
      </c>
      <c r="T18">
        <v>2.982777</v>
      </c>
      <c r="U18">
        <v>404.23868099999999</v>
      </c>
      <c r="V18">
        <v>11.044084</v>
      </c>
      <c r="W18">
        <v>42.772443000000003</v>
      </c>
      <c r="X18">
        <v>142.67288400000001</v>
      </c>
      <c r="Y18">
        <v>0</v>
      </c>
      <c r="Z18">
        <v>12.589055999999999</v>
      </c>
      <c r="AA18">
        <v>40.685541999999998</v>
      </c>
      <c r="AB18">
        <v>31.211255999999999</v>
      </c>
      <c r="AC18">
        <v>33.622608999999997</v>
      </c>
      <c r="AD18">
        <v>42.025433</v>
      </c>
      <c r="AE18">
        <v>57.122017</v>
      </c>
      <c r="AF18">
        <v>26.707450999999999</v>
      </c>
      <c r="AG18">
        <v>47.154640999999998</v>
      </c>
      <c r="AH18">
        <v>173.71775700000001</v>
      </c>
      <c r="AI18">
        <v>22.092054000000001</v>
      </c>
      <c r="AJ18">
        <v>0</v>
      </c>
      <c r="AK18">
        <v>65.631597999999997</v>
      </c>
      <c r="AL18">
        <v>75.152466000000004</v>
      </c>
      <c r="AM18">
        <v>12.092701</v>
      </c>
      <c r="AN18">
        <v>1.08711</v>
      </c>
      <c r="AO18">
        <v>0</v>
      </c>
      <c r="AP18">
        <v>2.9677180000000001</v>
      </c>
      <c r="AQ18">
        <v>39.996510999999998</v>
      </c>
      <c r="AR18">
        <v>32.503582000000002</v>
      </c>
      <c r="AS18">
        <v>33.934961000000001</v>
      </c>
      <c r="AT18">
        <v>14.483359999999999</v>
      </c>
      <c r="AU18">
        <v>0</v>
      </c>
      <c r="AV18">
        <v>0</v>
      </c>
      <c r="AW18">
        <v>0</v>
      </c>
      <c r="AX18">
        <v>0</v>
      </c>
      <c r="AY18">
        <v>5.3674869999999997</v>
      </c>
      <c r="AZ18">
        <v>8.9529669999999992</v>
      </c>
      <c r="BA18">
        <v>6.5114470000000004</v>
      </c>
      <c r="BB18">
        <v>5.1721630000000003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3022.1301660000004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662.02909299999999</v>
      </c>
      <c r="L19">
        <v>426.27397000000002</v>
      </c>
      <c r="M19">
        <v>91.134165999999993</v>
      </c>
      <c r="N19">
        <v>117.218503</v>
      </c>
      <c r="O19">
        <v>122.885103</v>
      </c>
      <c r="P19">
        <v>139.57301699999999</v>
      </c>
      <c r="Q19">
        <v>21.436223999999999</v>
      </c>
      <c r="R19">
        <v>21.036010999999998</v>
      </c>
      <c r="S19">
        <v>26.051323</v>
      </c>
      <c r="T19">
        <v>2.982777</v>
      </c>
      <c r="U19">
        <v>404.23868099999999</v>
      </c>
      <c r="V19">
        <v>11.044084</v>
      </c>
      <c r="W19">
        <v>42.772443000000003</v>
      </c>
      <c r="X19">
        <v>142.67288400000001</v>
      </c>
      <c r="Y19">
        <v>0</v>
      </c>
      <c r="Z19">
        <v>12.589055999999999</v>
      </c>
      <c r="AA19">
        <v>40.685541999999998</v>
      </c>
      <c r="AB19">
        <v>31.211255999999999</v>
      </c>
      <c r="AC19">
        <v>33.622608999999997</v>
      </c>
      <c r="AD19">
        <v>42.025433</v>
      </c>
      <c r="AE19">
        <v>57.122017</v>
      </c>
      <c r="AF19">
        <v>26.707450999999999</v>
      </c>
      <c r="AG19">
        <v>47.154640999999998</v>
      </c>
      <c r="AH19">
        <v>173.71775700000001</v>
      </c>
      <c r="AI19">
        <v>22.092054000000001</v>
      </c>
      <c r="AJ19">
        <v>0</v>
      </c>
      <c r="AK19">
        <v>65.631597999999997</v>
      </c>
      <c r="AL19">
        <v>74.591627000000003</v>
      </c>
      <c r="AM19">
        <v>12.092701</v>
      </c>
      <c r="AN19">
        <v>1.08711</v>
      </c>
      <c r="AO19">
        <v>0</v>
      </c>
      <c r="AP19">
        <v>2.9677180000000001</v>
      </c>
      <c r="AQ19">
        <v>39.996510999999998</v>
      </c>
      <c r="AR19">
        <v>32.503582000000002</v>
      </c>
      <c r="AS19">
        <v>33.934961000000001</v>
      </c>
      <c r="AT19">
        <v>16.009884</v>
      </c>
      <c r="AU19">
        <v>0</v>
      </c>
      <c r="AV19">
        <v>0</v>
      </c>
      <c r="AW19">
        <v>0</v>
      </c>
      <c r="AX19">
        <v>0</v>
      </c>
      <c r="AY19">
        <v>5.3674869999999997</v>
      </c>
      <c r="AZ19">
        <v>8.9529669999999992</v>
      </c>
      <c r="BA19">
        <v>6.5114470000000004</v>
      </c>
      <c r="BB19">
        <v>5.1721630000000003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3023.095851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662.02909299999999</v>
      </c>
      <c r="L20">
        <v>426.27397000000002</v>
      </c>
      <c r="M20">
        <v>91.134165999999993</v>
      </c>
      <c r="N20">
        <v>117.218503</v>
      </c>
      <c r="O20">
        <v>122.885103</v>
      </c>
      <c r="P20">
        <v>139.57301699999999</v>
      </c>
      <c r="Q20">
        <v>21.436223999999999</v>
      </c>
      <c r="R20">
        <v>21.036010999999998</v>
      </c>
      <c r="S20">
        <v>26.051323</v>
      </c>
      <c r="T20">
        <v>2.982777</v>
      </c>
      <c r="U20">
        <v>404.23868099999999</v>
      </c>
      <c r="V20">
        <v>11.044084</v>
      </c>
      <c r="W20">
        <v>42.772443000000003</v>
      </c>
      <c r="X20">
        <v>142.67288400000001</v>
      </c>
      <c r="Y20">
        <v>0</v>
      </c>
      <c r="Z20">
        <v>12.589055999999999</v>
      </c>
      <c r="AA20">
        <v>40.685541999999998</v>
      </c>
      <c r="AB20">
        <v>31.211255999999999</v>
      </c>
      <c r="AC20">
        <v>33.622608999999997</v>
      </c>
      <c r="AD20">
        <v>31.519075000000001</v>
      </c>
      <c r="AE20">
        <v>57.122017</v>
      </c>
      <c r="AF20">
        <v>26.707450999999999</v>
      </c>
      <c r="AG20">
        <v>47.154640999999998</v>
      </c>
      <c r="AH20">
        <v>173.71775700000001</v>
      </c>
      <c r="AI20">
        <v>22.092054000000001</v>
      </c>
      <c r="AJ20">
        <v>0</v>
      </c>
      <c r="AK20">
        <v>65.631597999999997</v>
      </c>
      <c r="AL20">
        <v>74.591627000000003</v>
      </c>
      <c r="AM20">
        <v>12.092701</v>
      </c>
      <c r="AN20">
        <v>1.08711</v>
      </c>
      <c r="AO20">
        <v>0</v>
      </c>
      <c r="AP20">
        <v>2.9677180000000001</v>
      </c>
      <c r="AQ20">
        <v>39.996510999999998</v>
      </c>
      <c r="AR20">
        <v>32.503582000000002</v>
      </c>
      <c r="AS20">
        <v>33.934961000000001</v>
      </c>
      <c r="AT20">
        <v>15.717325000000001</v>
      </c>
      <c r="AU20">
        <v>0</v>
      </c>
      <c r="AV20">
        <v>0</v>
      </c>
      <c r="AW20">
        <v>0</v>
      </c>
      <c r="AX20">
        <v>0</v>
      </c>
      <c r="AY20">
        <v>5.3674869999999997</v>
      </c>
      <c r="AZ20">
        <v>8.9529669999999992</v>
      </c>
      <c r="BA20">
        <v>6.5114470000000004</v>
      </c>
      <c r="BB20">
        <v>5.1721630000000003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3012.2969340000004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658.779314</v>
      </c>
      <c r="L21">
        <v>339.871126</v>
      </c>
      <c r="M21">
        <v>91.134165999999993</v>
      </c>
      <c r="N21">
        <v>117.218503</v>
      </c>
      <c r="O21">
        <v>122.885103</v>
      </c>
      <c r="P21">
        <v>139.57301699999999</v>
      </c>
      <c r="Q21">
        <v>21.436223999999999</v>
      </c>
      <c r="R21">
        <v>21.036010999999998</v>
      </c>
      <c r="S21">
        <v>26.051323</v>
      </c>
      <c r="T21">
        <v>2.982777</v>
      </c>
      <c r="U21">
        <v>404.23868099999999</v>
      </c>
      <c r="V21">
        <v>11.044084</v>
      </c>
      <c r="W21">
        <v>42.772443000000003</v>
      </c>
      <c r="X21">
        <v>142.67288400000001</v>
      </c>
      <c r="Y21">
        <v>0</v>
      </c>
      <c r="Z21">
        <v>12.589055999999999</v>
      </c>
      <c r="AA21">
        <v>40.685541999999998</v>
      </c>
      <c r="AB21">
        <v>31.211255999999999</v>
      </c>
      <c r="AC21">
        <v>33.622608999999997</v>
      </c>
      <c r="AD21">
        <v>31.519075000000001</v>
      </c>
      <c r="AE21">
        <v>57.122017</v>
      </c>
      <c r="AF21">
        <v>26.707450999999999</v>
      </c>
      <c r="AG21">
        <v>47.154640999999998</v>
      </c>
      <c r="AH21">
        <v>173.71775700000001</v>
      </c>
      <c r="AI21">
        <v>35.347285999999997</v>
      </c>
      <c r="AJ21">
        <v>0</v>
      </c>
      <c r="AK21">
        <v>65.631597999999997</v>
      </c>
      <c r="AL21">
        <v>74.591627000000003</v>
      </c>
      <c r="AM21">
        <v>12.092701</v>
      </c>
      <c r="AN21">
        <v>1.08711</v>
      </c>
      <c r="AO21">
        <v>0</v>
      </c>
      <c r="AP21">
        <v>2.9677180000000001</v>
      </c>
      <c r="AQ21">
        <v>39.996510999999998</v>
      </c>
      <c r="AR21">
        <v>32.503582000000002</v>
      </c>
      <c r="AS21">
        <v>33.934961000000001</v>
      </c>
      <c r="AT21">
        <v>16.597217000000001</v>
      </c>
      <c r="AU21">
        <v>0</v>
      </c>
      <c r="AV21">
        <v>0</v>
      </c>
      <c r="AW21">
        <v>0</v>
      </c>
      <c r="AX21">
        <v>0</v>
      </c>
      <c r="AY21">
        <v>5.3674869999999997</v>
      </c>
      <c r="AZ21">
        <v>8.9529669999999992</v>
      </c>
      <c r="BA21">
        <v>6.5114470000000004</v>
      </c>
      <c r="BB21">
        <v>5.1721630000000003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2936.7794349999999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662.02909299999999</v>
      </c>
      <c r="L22">
        <v>281.953126</v>
      </c>
      <c r="M22">
        <v>91.134165999999993</v>
      </c>
      <c r="N22">
        <v>117.218503</v>
      </c>
      <c r="O22">
        <v>122.885103</v>
      </c>
      <c r="P22">
        <v>139.57301699999999</v>
      </c>
      <c r="Q22">
        <v>21.436223999999999</v>
      </c>
      <c r="R22">
        <v>21.036010999999998</v>
      </c>
      <c r="S22">
        <v>26.051323</v>
      </c>
      <c r="T22">
        <v>2.982777</v>
      </c>
      <c r="U22">
        <v>404.23868099999999</v>
      </c>
      <c r="V22">
        <v>11.044084</v>
      </c>
      <c r="W22">
        <v>42.772443000000003</v>
      </c>
      <c r="X22">
        <v>142.67288400000001</v>
      </c>
      <c r="Y22">
        <v>0</v>
      </c>
      <c r="Z22">
        <v>12.589055999999999</v>
      </c>
      <c r="AA22">
        <v>40.685541999999998</v>
      </c>
      <c r="AB22">
        <v>31.211255999999999</v>
      </c>
      <c r="AC22">
        <v>33.622608999999997</v>
      </c>
      <c r="AD22">
        <v>31.519075000000001</v>
      </c>
      <c r="AE22">
        <v>57.122017</v>
      </c>
      <c r="AF22">
        <v>26.707450999999999</v>
      </c>
      <c r="AG22">
        <v>47.154640999999998</v>
      </c>
      <c r="AH22">
        <v>173.71775700000001</v>
      </c>
      <c r="AI22">
        <v>35.347285999999997</v>
      </c>
      <c r="AJ22">
        <v>0</v>
      </c>
      <c r="AK22">
        <v>65.631597999999997</v>
      </c>
      <c r="AL22">
        <v>74.591627000000003</v>
      </c>
      <c r="AM22">
        <v>12.092701</v>
      </c>
      <c r="AN22">
        <v>1.08711</v>
      </c>
      <c r="AO22">
        <v>0</v>
      </c>
      <c r="AP22">
        <v>2.9677180000000001</v>
      </c>
      <c r="AQ22">
        <v>39.996510999999998</v>
      </c>
      <c r="AR22">
        <v>32.503582000000002</v>
      </c>
      <c r="AS22">
        <v>33.934961000000001</v>
      </c>
      <c r="AT22">
        <v>18.412161999999999</v>
      </c>
      <c r="AU22">
        <v>0</v>
      </c>
      <c r="AV22">
        <v>0</v>
      </c>
      <c r="AW22">
        <v>0</v>
      </c>
      <c r="AX22">
        <v>0</v>
      </c>
      <c r="AY22">
        <v>5.3674869999999997</v>
      </c>
      <c r="AZ22">
        <v>8.9529669999999992</v>
      </c>
      <c r="BA22">
        <v>6.5114470000000004</v>
      </c>
      <c r="BB22">
        <v>5.1721630000000003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2883.9261590000001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662.02909299999999</v>
      </c>
      <c r="L23">
        <v>281.953126</v>
      </c>
      <c r="M23">
        <v>91.134165999999993</v>
      </c>
      <c r="N23">
        <v>117.218503</v>
      </c>
      <c r="O23">
        <v>122.885103</v>
      </c>
      <c r="P23">
        <v>139.57301699999999</v>
      </c>
      <c r="Q23">
        <v>21.436223999999999</v>
      </c>
      <c r="R23">
        <v>21.036010999999998</v>
      </c>
      <c r="S23">
        <v>26.051323</v>
      </c>
      <c r="T23">
        <v>2.982777</v>
      </c>
      <c r="U23">
        <v>404.23868099999999</v>
      </c>
      <c r="V23">
        <v>11.044084</v>
      </c>
      <c r="W23">
        <v>42.772443000000003</v>
      </c>
      <c r="X23">
        <v>142.67288400000001</v>
      </c>
      <c r="Y23">
        <v>0</v>
      </c>
      <c r="Z23">
        <v>12.589055999999999</v>
      </c>
      <c r="AA23">
        <v>40.685541999999998</v>
      </c>
      <c r="AB23">
        <v>31.211255999999999</v>
      </c>
      <c r="AC23">
        <v>33.622608999999997</v>
      </c>
      <c r="AD23">
        <v>31.519075000000001</v>
      </c>
      <c r="AE23">
        <v>57.122017</v>
      </c>
      <c r="AF23">
        <v>20.030588999999999</v>
      </c>
      <c r="AG23">
        <v>47.154640999999998</v>
      </c>
      <c r="AH23">
        <v>173.71775700000001</v>
      </c>
      <c r="AI23">
        <v>35.347285999999997</v>
      </c>
      <c r="AJ23">
        <v>0</v>
      </c>
      <c r="AK23">
        <v>65.631597999999997</v>
      </c>
      <c r="AL23">
        <v>74.591627000000003</v>
      </c>
      <c r="AM23">
        <v>12.092701</v>
      </c>
      <c r="AN23">
        <v>1.08711</v>
      </c>
      <c r="AO23">
        <v>0</v>
      </c>
      <c r="AP23">
        <v>2.9677180000000001</v>
      </c>
      <c r="AQ23">
        <v>29.997384</v>
      </c>
      <c r="AR23">
        <v>32.503582000000002</v>
      </c>
      <c r="AS23">
        <v>33.934961000000001</v>
      </c>
      <c r="AT23">
        <v>18.70956</v>
      </c>
      <c r="AU23">
        <v>0</v>
      </c>
      <c r="AV23">
        <v>0</v>
      </c>
      <c r="AW23">
        <v>0</v>
      </c>
      <c r="AX23">
        <v>0</v>
      </c>
      <c r="AY23">
        <v>5.3674869999999997</v>
      </c>
      <c r="AZ23">
        <v>8.9529669999999992</v>
      </c>
      <c r="BA23">
        <v>6.5114470000000004</v>
      </c>
      <c r="BB23">
        <v>5.1721630000000003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2867.5475679999995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662.02909299999999</v>
      </c>
      <c r="L24">
        <v>243.341126</v>
      </c>
      <c r="M24">
        <v>91.134165999999993</v>
      </c>
      <c r="N24">
        <v>117.218503</v>
      </c>
      <c r="O24">
        <v>122.885103</v>
      </c>
      <c r="P24">
        <v>139.57301699999999</v>
      </c>
      <c r="Q24">
        <v>21.436223999999999</v>
      </c>
      <c r="R24">
        <v>21.036010999999998</v>
      </c>
      <c r="S24">
        <v>26.051323</v>
      </c>
      <c r="T24">
        <v>2.982777</v>
      </c>
      <c r="U24">
        <v>404.23868099999999</v>
      </c>
      <c r="V24">
        <v>11.044084</v>
      </c>
      <c r="W24">
        <v>42.772443000000003</v>
      </c>
      <c r="X24">
        <v>142.67288400000001</v>
      </c>
      <c r="Y24">
        <v>0</v>
      </c>
      <c r="Z24">
        <v>12.589055999999999</v>
      </c>
      <c r="AA24">
        <v>40.685541999999998</v>
      </c>
      <c r="AB24">
        <v>31.211255999999999</v>
      </c>
      <c r="AC24">
        <v>33.622608999999997</v>
      </c>
      <c r="AD24">
        <v>31.519075000000001</v>
      </c>
      <c r="AE24">
        <v>57.122017</v>
      </c>
      <c r="AF24">
        <v>20.030588999999999</v>
      </c>
      <c r="AG24">
        <v>47.154640999999998</v>
      </c>
      <c r="AH24">
        <v>173.71775700000001</v>
      </c>
      <c r="AI24">
        <v>35.347285999999997</v>
      </c>
      <c r="AJ24">
        <v>0</v>
      </c>
      <c r="AK24">
        <v>65.631597999999997</v>
      </c>
      <c r="AL24">
        <v>74.591627000000003</v>
      </c>
      <c r="AM24">
        <v>12.092701</v>
      </c>
      <c r="AN24">
        <v>1.08711</v>
      </c>
      <c r="AO24">
        <v>0</v>
      </c>
      <c r="AP24">
        <v>2.9677180000000001</v>
      </c>
      <c r="AQ24">
        <v>16.152436999999999</v>
      </c>
      <c r="AR24">
        <v>32.503582000000002</v>
      </c>
      <c r="AS24">
        <v>33.934961000000001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5.3674869999999997</v>
      </c>
      <c r="AZ24">
        <v>8.9529669999999992</v>
      </c>
      <c r="BA24">
        <v>6.5114470000000004</v>
      </c>
      <c r="BB24">
        <v>5.1721630000000003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2815.6870309999999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629.02471300000002</v>
      </c>
      <c r="L25">
        <v>214.382126</v>
      </c>
      <c r="M25">
        <v>91.134165999999993</v>
      </c>
      <c r="N25">
        <v>117.218503</v>
      </c>
      <c r="O25">
        <v>122.885103</v>
      </c>
      <c r="P25">
        <v>139.57301699999999</v>
      </c>
      <c r="Q25">
        <v>21.436223999999999</v>
      </c>
      <c r="R25">
        <v>21.036010999999998</v>
      </c>
      <c r="S25">
        <v>26.051323</v>
      </c>
      <c r="T25">
        <v>2.982777</v>
      </c>
      <c r="U25">
        <v>404.23868099999999</v>
      </c>
      <c r="V25">
        <v>11.044084</v>
      </c>
      <c r="W25">
        <v>42.772443000000003</v>
      </c>
      <c r="X25">
        <v>142.67288400000001</v>
      </c>
      <c r="Y25">
        <v>0</v>
      </c>
      <c r="Z25">
        <v>12.589055999999999</v>
      </c>
      <c r="AA25">
        <v>40.685541999999998</v>
      </c>
      <c r="AB25">
        <v>31.211255999999999</v>
      </c>
      <c r="AC25">
        <v>33.622608999999997</v>
      </c>
      <c r="AD25">
        <v>31.519075000000001</v>
      </c>
      <c r="AE25">
        <v>57.122017</v>
      </c>
      <c r="AF25">
        <v>20.030588999999999</v>
      </c>
      <c r="AG25">
        <v>47.154640999999998</v>
      </c>
      <c r="AH25">
        <v>173.71775700000001</v>
      </c>
      <c r="AI25">
        <v>22.092054000000001</v>
      </c>
      <c r="AJ25">
        <v>0</v>
      </c>
      <c r="AK25">
        <v>65.631597999999997</v>
      </c>
      <c r="AL25">
        <v>74.030788000000001</v>
      </c>
      <c r="AM25">
        <v>12.092701</v>
      </c>
      <c r="AN25">
        <v>1.08711</v>
      </c>
      <c r="AO25">
        <v>0</v>
      </c>
      <c r="AP25">
        <v>2.9677180000000001</v>
      </c>
      <c r="AQ25">
        <v>0</v>
      </c>
      <c r="AR25">
        <v>32.503582000000002</v>
      </c>
      <c r="AS25">
        <v>33.934961000000001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5.3674869999999997</v>
      </c>
      <c r="AZ25">
        <v>8.9529669999999992</v>
      </c>
      <c r="BA25">
        <v>6.5114470000000004</v>
      </c>
      <c r="BB25">
        <v>5.1721630000000003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2723.7551430000003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609.71871299999998</v>
      </c>
      <c r="L26">
        <v>175.770126</v>
      </c>
      <c r="M26">
        <v>91.134165999999993</v>
      </c>
      <c r="N26">
        <v>117.218503</v>
      </c>
      <c r="O26">
        <v>122.885103</v>
      </c>
      <c r="P26">
        <v>139.57301699999999</v>
      </c>
      <c r="Q26">
        <v>21.436223999999999</v>
      </c>
      <c r="R26">
        <v>21.036010999999998</v>
      </c>
      <c r="S26">
        <v>26.051323</v>
      </c>
      <c r="T26">
        <v>2.982777</v>
      </c>
      <c r="U26">
        <v>404.23868099999999</v>
      </c>
      <c r="V26">
        <v>11.044084</v>
      </c>
      <c r="W26">
        <v>42.772443000000003</v>
      </c>
      <c r="X26">
        <v>142.67288400000001</v>
      </c>
      <c r="Y26">
        <v>0</v>
      </c>
      <c r="Z26">
        <v>12.589055999999999</v>
      </c>
      <c r="AA26">
        <v>40.685541999999998</v>
      </c>
      <c r="AB26">
        <v>31.211255999999999</v>
      </c>
      <c r="AC26">
        <v>33.622608999999997</v>
      </c>
      <c r="AD26">
        <v>31.519075000000001</v>
      </c>
      <c r="AE26">
        <v>57.122017</v>
      </c>
      <c r="AF26">
        <v>20.030588999999999</v>
      </c>
      <c r="AG26">
        <v>47.154640999999998</v>
      </c>
      <c r="AH26">
        <v>173.71775700000001</v>
      </c>
      <c r="AI26">
        <v>22.092054000000001</v>
      </c>
      <c r="AJ26">
        <v>0</v>
      </c>
      <c r="AK26">
        <v>65.631597999999997</v>
      </c>
      <c r="AL26">
        <v>74.030788000000001</v>
      </c>
      <c r="AM26">
        <v>12.092701</v>
      </c>
      <c r="AN26">
        <v>1.08711</v>
      </c>
      <c r="AO26">
        <v>0</v>
      </c>
      <c r="AP26">
        <v>2.9677180000000001</v>
      </c>
      <c r="AQ26">
        <v>0</v>
      </c>
      <c r="AR26">
        <v>32.503582000000002</v>
      </c>
      <c r="AS26">
        <v>33.934961000000001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5.3674869999999997</v>
      </c>
      <c r="AZ26">
        <v>8.9529669999999992</v>
      </c>
      <c r="BA26">
        <v>6.5114470000000004</v>
      </c>
      <c r="BB26">
        <v>5.1721630000000003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2665.8371430000002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606.46893399999999</v>
      </c>
      <c r="L27">
        <v>175.770126</v>
      </c>
      <c r="M27">
        <v>91.134165999999993</v>
      </c>
      <c r="N27">
        <v>117.218503</v>
      </c>
      <c r="O27">
        <v>122.885103</v>
      </c>
      <c r="P27">
        <v>139.57301699999999</v>
      </c>
      <c r="Q27">
        <v>21.436223999999999</v>
      </c>
      <c r="R27">
        <v>21.036010999999998</v>
      </c>
      <c r="S27">
        <v>26.051323</v>
      </c>
      <c r="T27">
        <v>2.982777</v>
      </c>
      <c r="U27">
        <v>404.23868099999999</v>
      </c>
      <c r="V27">
        <v>11.044084</v>
      </c>
      <c r="W27">
        <v>42.772443000000003</v>
      </c>
      <c r="X27">
        <v>142.67288400000001</v>
      </c>
      <c r="Y27">
        <v>0</v>
      </c>
      <c r="Z27">
        <v>12.589055999999999</v>
      </c>
      <c r="AA27">
        <v>40.685541999999998</v>
      </c>
      <c r="AB27">
        <v>31.211255999999999</v>
      </c>
      <c r="AC27">
        <v>33.622608999999997</v>
      </c>
      <c r="AD27">
        <v>31.519075000000001</v>
      </c>
      <c r="AE27">
        <v>57.122017</v>
      </c>
      <c r="AF27">
        <v>20.030588999999999</v>
      </c>
      <c r="AG27">
        <v>47.154640999999998</v>
      </c>
      <c r="AH27">
        <v>173.71775700000001</v>
      </c>
      <c r="AI27">
        <v>22.092054000000001</v>
      </c>
      <c r="AJ27">
        <v>0</v>
      </c>
      <c r="AK27">
        <v>65.631597999999997</v>
      </c>
      <c r="AL27">
        <v>74.030788000000001</v>
      </c>
      <c r="AM27">
        <v>12.092701</v>
      </c>
      <c r="AN27">
        <v>1.08711</v>
      </c>
      <c r="AO27">
        <v>0</v>
      </c>
      <c r="AP27">
        <v>2.9677180000000001</v>
      </c>
      <c r="AQ27">
        <v>0</v>
      </c>
      <c r="AR27">
        <v>32.503582000000002</v>
      </c>
      <c r="AS27">
        <v>33.934961000000001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5.3674869999999997</v>
      </c>
      <c r="AZ27">
        <v>8.9529669999999992</v>
      </c>
      <c r="BA27">
        <v>6.5114470000000004</v>
      </c>
      <c r="BB27">
        <v>5.1721630000000003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2662.587364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596.81593399999997</v>
      </c>
      <c r="L28">
        <v>175.770126</v>
      </c>
      <c r="M28">
        <v>91.134165999999993</v>
      </c>
      <c r="N28">
        <v>117.218503</v>
      </c>
      <c r="O28">
        <v>122.885103</v>
      </c>
      <c r="P28">
        <v>139.57301699999999</v>
      </c>
      <c r="Q28">
        <v>21.436223999999999</v>
      </c>
      <c r="R28">
        <v>21.036010999999998</v>
      </c>
      <c r="S28">
        <v>26.051323</v>
      </c>
      <c r="T28">
        <v>2.982777</v>
      </c>
      <c r="U28">
        <v>404.23868099999999</v>
      </c>
      <c r="V28">
        <v>11.044084</v>
      </c>
      <c r="W28">
        <v>42.772443000000003</v>
      </c>
      <c r="X28">
        <v>142.67288400000001</v>
      </c>
      <c r="Y28">
        <v>0</v>
      </c>
      <c r="Z28">
        <v>12.589055999999999</v>
      </c>
      <c r="AA28">
        <v>40.685541999999998</v>
      </c>
      <c r="AB28">
        <v>31.211255999999999</v>
      </c>
      <c r="AC28">
        <v>33.622608999999997</v>
      </c>
      <c r="AD28">
        <v>31.519075000000001</v>
      </c>
      <c r="AE28">
        <v>57.122017</v>
      </c>
      <c r="AF28">
        <v>20.030588999999999</v>
      </c>
      <c r="AG28">
        <v>47.154640999999998</v>
      </c>
      <c r="AH28">
        <v>173.71775700000001</v>
      </c>
      <c r="AI28">
        <v>22.092054000000001</v>
      </c>
      <c r="AJ28">
        <v>0</v>
      </c>
      <c r="AK28">
        <v>65.631597999999997</v>
      </c>
      <c r="AL28">
        <v>74.030788000000001</v>
      </c>
      <c r="AM28">
        <v>12.092701</v>
      </c>
      <c r="AN28">
        <v>1.08711</v>
      </c>
      <c r="AO28">
        <v>0</v>
      </c>
      <c r="AP28">
        <v>2.9677180000000001</v>
      </c>
      <c r="AQ28">
        <v>0</v>
      </c>
      <c r="AR28">
        <v>32.503582000000002</v>
      </c>
      <c r="AS28">
        <v>33.934961000000001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5.3674869999999997</v>
      </c>
      <c r="AZ28">
        <v>8.9529669999999992</v>
      </c>
      <c r="BA28">
        <v>6.5114470000000004</v>
      </c>
      <c r="BB28">
        <v>5.1721630000000003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2652.9343640000002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565.66579999999999</v>
      </c>
      <c r="L29">
        <v>173.75399999999999</v>
      </c>
      <c r="M29">
        <v>91.134165999999993</v>
      </c>
      <c r="N29">
        <v>117.218503</v>
      </c>
      <c r="O29">
        <v>122.885103</v>
      </c>
      <c r="P29">
        <v>139.57301699999999</v>
      </c>
      <c r="Q29">
        <v>18.982334999999999</v>
      </c>
      <c r="R29">
        <v>19.700517999999999</v>
      </c>
      <c r="S29">
        <v>23.439703999999999</v>
      </c>
      <c r="T29">
        <v>2.982777</v>
      </c>
      <c r="U29">
        <v>404.23868099999999</v>
      </c>
      <c r="V29">
        <v>11.044084</v>
      </c>
      <c r="W29">
        <v>42.772443000000003</v>
      </c>
      <c r="X29">
        <v>142.67288400000001</v>
      </c>
      <c r="Y29">
        <v>0</v>
      </c>
      <c r="Z29">
        <v>12.589055999999999</v>
      </c>
      <c r="AA29">
        <v>40.685541999999998</v>
      </c>
      <c r="AB29">
        <v>31.211255999999999</v>
      </c>
      <c r="AC29">
        <v>33.622608999999997</v>
      </c>
      <c r="AD29">
        <v>31.519075000000001</v>
      </c>
      <c r="AE29">
        <v>57.122017</v>
      </c>
      <c r="AF29">
        <v>20.030588999999999</v>
      </c>
      <c r="AG29">
        <v>47.154640999999998</v>
      </c>
      <c r="AH29">
        <v>173.71775700000001</v>
      </c>
      <c r="AI29">
        <v>37.833378000000003</v>
      </c>
      <c r="AJ29">
        <v>0</v>
      </c>
      <c r="AK29">
        <v>65.631597999999997</v>
      </c>
      <c r="AL29">
        <v>74.030788000000001</v>
      </c>
      <c r="AM29">
        <v>12.092701</v>
      </c>
      <c r="AN29">
        <v>1.08711</v>
      </c>
      <c r="AO29">
        <v>0</v>
      </c>
      <c r="AP29">
        <v>2.9677180000000001</v>
      </c>
      <c r="AQ29">
        <v>0</v>
      </c>
      <c r="AR29">
        <v>32.503582000000002</v>
      </c>
      <c r="AS29">
        <v>33.934961000000001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5.3674869999999997</v>
      </c>
      <c r="AZ29">
        <v>8.9529669999999992</v>
      </c>
      <c r="BA29">
        <v>6.5114470000000004</v>
      </c>
      <c r="BB29">
        <v>5.1721630000000003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2629.1084269999997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507.74779999999998</v>
      </c>
      <c r="L30">
        <v>173.75399999999999</v>
      </c>
      <c r="M30">
        <v>91.134165999999993</v>
      </c>
      <c r="N30">
        <v>117.218503</v>
      </c>
      <c r="O30">
        <v>122.885103</v>
      </c>
      <c r="P30">
        <v>139.57301699999999</v>
      </c>
      <c r="Q30">
        <v>16.070796999999999</v>
      </c>
      <c r="R30">
        <v>16.976924</v>
      </c>
      <c r="S30">
        <v>19.486028000000001</v>
      </c>
      <c r="T30">
        <v>2.982777</v>
      </c>
      <c r="U30">
        <v>404.23868099999999</v>
      </c>
      <c r="V30">
        <v>11.044084</v>
      </c>
      <c r="W30">
        <v>42.772443000000003</v>
      </c>
      <c r="X30">
        <v>142.67288400000001</v>
      </c>
      <c r="Y30">
        <v>0</v>
      </c>
      <c r="Z30">
        <v>12.589055999999999</v>
      </c>
      <c r="AA30">
        <v>40.685541999999998</v>
      </c>
      <c r="AB30">
        <v>31.211255999999999</v>
      </c>
      <c r="AC30">
        <v>33.622608999999997</v>
      </c>
      <c r="AD30">
        <v>31.519075000000001</v>
      </c>
      <c r="AE30">
        <v>57.122017</v>
      </c>
      <c r="AF30">
        <v>20.030588999999999</v>
      </c>
      <c r="AG30">
        <v>47.154640999999998</v>
      </c>
      <c r="AH30">
        <v>173.71775700000001</v>
      </c>
      <c r="AI30">
        <v>37.833378000000003</v>
      </c>
      <c r="AJ30">
        <v>0</v>
      </c>
      <c r="AK30">
        <v>65.631597999999997</v>
      </c>
      <c r="AL30">
        <v>74.030788000000001</v>
      </c>
      <c r="AM30">
        <v>12.092701</v>
      </c>
      <c r="AN30">
        <v>1.08711</v>
      </c>
      <c r="AO30">
        <v>0</v>
      </c>
      <c r="AP30">
        <v>2.9677180000000001</v>
      </c>
      <c r="AQ30">
        <v>0</v>
      </c>
      <c r="AR30">
        <v>32.503582000000002</v>
      </c>
      <c r="AS30">
        <v>33.934961000000001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5.3674869999999997</v>
      </c>
      <c r="AZ30">
        <v>8.9529669999999992</v>
      </c>
      <c r="BA30">
        <v>6.5114470000000004</v>
      </c>
      <c r="BB30">
        <v>5.1721630000000003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2561.6016189999996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449.82979999999998</v>
      </c>
      <c r="L31">
        <v>173.75399999999999</v>
      </c>
      <c r="M31">
        <v>91.134165999999993</v>
      </c>
      <c r="N31">
        <v>117.218503</v>
      </c>
      <c r="O31">
        <v>122.885103</v>
      </c>
      <c r="P31">
        <v>139.57301699999999</v>
      </c>
      <c r="Q31">
        <v>16.070796999999999</v>
      </c>
      <c r="R31">
        <v>16.976924</v>
      </c>
      <c r="S31">
        <v>19.486028000000001</v>
      </c>
      <c r="T31">
        <v>2.982777</v>
      </c>
      <c r="U31">
        <v>404.23868099999999</v>
      </c>
      <c r="V31">
        <v>11.044084</v>
      </c>
      <c r="W31">
        <v>42.772443000000003</v>
      </c>
      <c r="X31">
        <v>142.67288400000001</v>
      </c>
      <c r="Y31">
        <v>0</v>
      </c>
      <c r="Z31">
        <v>12.589055999999999</v>
      </c>
      <c r="AA31">
        <v>40.685541999999998</v>
      </c>
      <c r="AB31">
        <v>31.211255999999999</v>
      </c>
      <c r="AC31">
        <v>33.622608999999997</v>
      </c>
      <c r="AD31">
        <v>31.519075000000001</v>
      </c>
      <c r="AE31">
        <v>57.122017</v>
      </c>
      <c r="AF31">
        <v>20.030588999999999</v>
      </c>
      <c r="AG31">
        <v>47.154640999999998</v>
      </c>
      <c r="AH31">
        <v>173.71775700000001</v>
      </c>
      <c r="AI31">
        <v>37.833378000000003</v>
      </c>
      <c r="AJ31">
        <v>0</v>
      </c>
      <c r="AK31">
        <v>65.631597999999997</v>
      </c>
      <c r="AL31">
        <v>74.030788000000001</v>
      </c>
      <c r="AM31">
        <v>12.092701</v>
      </c>
      <c r="AN31">
        <v>1.08711</v>
      </c>
      <c r="AO31">
        <v>0</v>
      </c>
      <c r="AP31">
        <v>2.9677180000000001</v>
      </c>
      <c r="AQ31">
        <v>0</v>
      </c>
      <c r="AR31">
        <v>32.503582000000002</v>
      </c>
      <c r="AS31">
        <v>33.934961000000001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5.3674869999999997</v>
      </c>
      <c r="AZ31">
        <v>8.9529669999999992</v>
      </c>
      <c r="BA31">
        <v>6.5114470000000004</v>
      </c>
      <c r="BB31">
        <v>5.1721630000000003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2503.6836189999999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401.56479999999999</v>
      </c>
      <c r="L32">
        <v>173.75399999999999</v>
      </c>
      <c r="M32">
        <v>91.134165999999993</v>
      </c>
      <c r="N32">
        <v>117.218503</v>
      </c>
      <c r="O32">
        <v>122.885103</v>
      </c>
      <c r="P32">
        <v>139.57301699999999</v>
      </c>
      <c r="Q32">
        <v>16.070796999999999</v>
      </c>
      <c r="R32">
        <v>16.976924</v>
      </c>
      <c r="S32">
        <v>19.486028000000001</v>
      </c>
      <c r="T32">
        <v>2.982777</v>
      </c>
      <c r="U32">
        <v>404.23868099999999</v>
      </c>
      <c r="V32">
        <v>11.044084</v>
      </c>
      <c r="W32">
        <v>42.772443000000003</v>
      </c>
      <c r="X32">
        <v>142.67288400000001</v>
      </c>
      <c r="Y32">
        <v>0</v>
      </c>
      <c r="Z32">
        <v>12.589055999999999</v>
      </c>
      <c r="AA32">
        <v>40.685541999999998</v>
      </c>
      <c r="AB32">
        <v>31.211255999999999</v>
      </c>
      <c r="AC32">
        <v>33.622608999999997</v>
      </c>
      <c r="AD32">
        <v>31.519075000000001</v>
      </c>
      <c r="AE32">
        <v>57.122017</v>
      </c>
      <c r="AF32">
        <v>20.030588999999999</v>
      </c>
      <c r="AG32">
        <v>47.154640999999998</v>
      </c>
      <c r="AH32">
        <v>173.71775700000001</v>
      </c>
      <c r="AI32">
        <v>37.833378000000003</v>
      </c>
      <c r="AJ32">
        <v>0</v>
      </c>
      <c r="AK32">
        <v>65.631597999999997</v>
      </c>
      <c r="AL32">
        <v>74.030788000000001</v>
      </c>
      <c r="AM32">
        <v>12.092701</v>
      </c>
      <c r="AN32">
        <v>1.08711</v>
      </c>
      <c r="AO32">
        <v>0</v>
      </c>
      <c r="AP32">
        <v>2.9677180000000001</v>
      </c>
      <c r="AQ32">
        <v>0</v>
      </c>
      <c r="AR32">
        <v>32.503582000000002</v>
      </c>
      <c r="AS32">
        <v>33.934961000000001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5.3674869999999997</v>
      </c>
      <c r="AZ32">
        <v>8.9529669999999992</v>
      </c>
      <c r="BA32">
        <v>6.5114470000000004</v>
      </c>
      <c r="BB32">
        <v>5.1721630000000003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2455.418619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365.84870000000001</v>
      </c>
      <c r="L33">
        <v>173.75399999999999</v>
      </c>
      <c r="M33">
        <v>91.134165999999993</v>
      </c>
      <c r="N33">
        <v>117.218503</v>
      </c>
      <c r="O33">
        <v>122.885103</v>
      </c>
      <c r="P33">
        <v>139.57301699999999</v>
      </c>
      <c r="Q33">
        <v>12.240004000000001</v>
      </c>
      <c r="R33">
        <v>13.205304</v>
      </c>
      <c r="S33">
        <v>14.682213000000001</v>
      </c>
      <c r="T33">
        <v>2.982777</v>
      </c>
      <c r="U33">
        <v>404.23868099999999</v>
      </c>
      <c r="V33">
        <v>11.043547</v>
      </c>
      <c r="W33">
        <v>42.772443000000003</v>
      </c>
      <c r="X33">
        <v>142.67288400000001</v>
      </c>
      <c r="Y33">
        <v>0</v>
      </c>
      <c r="Z33">
        <v>12.589055999999999</v>
      </c>
      <c r="AA33">
        <v>40.685541999999998</v>
      </c>
      <c r="AB33">
        <v>31.211255999999999</v>
      </c>
      <c r="AC33">
        <v>33.622608999999997</v>
      </c>
      <c r="AD33">
        <v>31.519075000000001</v>
      </c>
      <c r="AE33">
        <v>57.122017</v>
      </c>
      <c r="AF33">
        <v>20.030588999999999</v>
      </c>
      <c r="AG33">
        <v>47.154640999999998</v>
      </c>
      <c r="AH33">
        <v>173.71775700000001</v>
      </c>
      <c r="AI33">
        <v>37.833378000000003</v>
      </c>
      <c r="AJ33">
        <v>0</v>
      </c>
      <c r="AK33">
        <v>65.631597999999997</v>
      </c>
      <c r="AL33">
        <v>74.030788000000001</v>
      </c>
      <c r="AM33">
        <v>12.092701</v>
      </c>
      <c r="AN33">
        <v>1.08711</v>
      </c>
      <c r="AO33">
        <v>0</v>
      </c>
      <c r="AP33">
        <v>1.731169</v>
      </c>
      <c r="AQ33">
        <v>0</v>
      </c>
      <c r="AR33">
        <v>32.503582000000002</v>
      </c>
      <c r="AS33">
        <v>33.934961000000001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5.3674869999999997</v>
      </c>
      <c r="AZ33">
        <v>8.9529669999999992</v>
      </c>
      <c r="BA33">
        <v>6.5114470000000004</v>
      </c>
      <c r="BB33">
        <v>5.1721630000000003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2406.059205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365.84870000000001</v>
      </c>
      <c r="L34">
        <v>173.75399999999999</v>
      </c>
      <c r="M34">
        <v>91.134165999999993</v>
      </c>
      <c r="N34">
        <v>117.218503</v>
      </c>
      <c r="O34">
        <v>122.885103</v>
      </c>
      <c r="P34">
        <v>139.57301699999999</v>
      </c>
      <c r="Q34">
        <v>12.240004000000001</v>
      </c>
      <c r="R34">
        <v>13.205304</v>
      </c>
      <c r="S34">
        <v>14.682213000000001</v>
      </c>
      <c r="T34">
        <v>2.982777</v>
      </c>
      <c r="U34">
        <v>404.23868099999999</v>
      </c>
      <c r="V34">
        <v>11.043547</v>
      </c>
      <c r="W34">
        <v>42.772443000000003</v>
      </c>
      <c r="X34">
        <v>142.67288400000001</v>
      </c>
      <c r="Y34">
        <v>0</v>
      </c>
      <c r="Z34">
        <v>12.589055999999999</v>
      </c>
      <c r="AA34">
        <v>40.685541999999998</v>
      </c>
      <c r="AB34">
        <v>31.211255999999999</v>
      </c>
      <c r="AC34">
        <v>33.622608999999997</v>
      </c>
      <c r="AD34">
        <v>31.519075000000001</v>
      </c>
      <c r="AE34">
        <v>57.122017</v>
      </c>
      <c r="AF34">
        <v>20.030588999999999</v>
      </c>
      <c r="AG34">
        <v>47.154640999999998</v>
      </c>
      <c r="AH34">
        <v>173.71775700000001</v>
      </c>
      <c r="AI34">
        <v>37.833378000000003</v>
      </c>
      <c r="AJ34">
        <v>0</v>
      </c>
      <c r="AK34">
        <v>65.631597999999997</v>
      </c>
      <c r="AL34">
        <v>74.030788000000001</v>
      </c>
      <c r="AM34">
        <v>10.715051000000001</v>
      </c>
      <c r="AN34">
        <v>1.08711</v>
      </c>
      <c r="AO34">
        <v>0</v>
      </c>
      <c r="AP34">
        <v>1.731169</v>
      </c>
      <c r="AQ34">
        <v>0</v>
      </c>
      <c r="AR34">
        <v>32.503582000000002</v>
      </c>
      <c r="AS34">
        <v>33.934961000000001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5.3674869999999997</v>
      </c>
      <c r="AZ34">
        <v>8.9529669999999992</v>
      </c>
      <c r="BA34">
        <v>6.5114470000000004</v>
      </c>
      <c r="BB34">
        <v>5.1721630000000003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2404.6815550000001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365.84870000000001</v>
      </c>
      <c r="L35">
        <v>173.75399999999999</v>
      </c>
      <c r="M35">
        <v>91.134165999999993</v>
      </c>
      <c r="N35">
        <v>117.218503</v>
      </c>
      <c r="O35">
        <v>122.885103</v>
      </c>
      <c r="P35">
        <v>139.57301699999999</v>
      </c>
      <c r="Q35">
        <v>12.240004000000001</v>
      </c>
      <c r="R35">
        <v>13.205304</v>
      </c>
      <c r="S35">
        <v>14.682213000000001</v>
      </c>
      <c r="T35">
        <v>2.982777</v>
      </c>
      <c r="U35">
        <v>404.23868099999999</v>
      </c>
      <c r="V35">
        <v>11.043547</v>
      </c>
      <c r="W35">
        <v>42.772443000000003</v>
      </c>
      <c r="X35">
        <v>142.67288400000001</v>
      </c>
      <c r="Y35">
        <v>0</v>
      </c>
      <c r="Z35">
        <v>12.589055999999999</v>
      </c>
      <c r="AA35">
        <v>40.685541999999998</v>
      </c>
      <c r="AB35">
        <v>31.211255999999999</v>
      </c>
      <c r="AC35">
        <v>33.622608999999997</v>
      </c>
      <c r="AD35">
        <v>31.519075000000001</v>
      </c>
      <c r="AE35">
        <v>57.122017</v>
      </c>
      <c r="AF35">
        <v>20.030588999999999</v>
      </c>
      <c r="AG35">
        <v>47.154640999999998</v>
      </c>
      <c r="AH35">
        <v>173.71775700000001</v>
      </c>
      <c r="AI35">
        <v>17.673642999999998</v>
      </c>
      <c r="AJ35">
        <v>0</v>
      </c>
      <c r="AK35">
        <v>65.631597999999997</v>
      </c>
      <c r="AL35">
        <v>74.030788000000001</v>
      </c>
      <c r="AM35">
        <v>5.9698140000000004</v>
      </c>
      <c r="AN35">
        <v>1.08711</v>
      </c>
      <c r="AO35">
        <v>0</v>
      </c>
      <c r="AP35">
        <v>1.731169</v>
      </c>
      <c r="AQ35">
        <v>0</v>
      </c>
      <c r="AR35">
        <v>32.503582000000002</v>
      </c>
      <c r="AS35">
        <v>33.934961000000001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5.3674869999999997</v>
      </c>
      <c r="AZ35">
        <v>8.9529669999999992</v>
      </c>
      <c r="BA35">
        <v>6.5114470000000004</v>
      </c>
      <c r="BB35">
        <v>5.1721630000000003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2379.7765830000003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365.84870000000001</v>
      </c>
      <c r="L36">
        <v>173.75399999999999</v>
      </c>
      <c r="M36">
        <v>91.134165999999993</v>
      </c>
      <c r="N36">
        <v>117.218503</v>
      </c>
      <c r="O36">
        <v>122.885103</v>
      </c>
      <c r="P36">
        <v>139.57301699999999</v>
      </c>
      <c r="Q36">
        <v>12.240004000000001</v>
      </c>
      <c r="R36">
        <v>13.205304</v>
      </c>
      <c r="S36">
        <v>14.682213000000001</v>
      </c>
      <c r="T36">
        <v>2.982777</v>
      </c>
      <c r="U36">
        <v>404.23868099999999</v>
      </c>
      <c r="V36">
        <v>11.043547</v>
      </c>
      <c r="W36">
        <v>42.772443000000003</v>
      </c>
      <c r="X36">
        <v>142.67288400000001</v>
      </c>
      <c r="Y36">
        <v>0</v>
      </c>
      <c r="Z36">
        <v>12.589055999999999</v>
      </c>
      <c r="AA36">
        <v>40.685541999999998</v>
      </c>
      <c r="AB36">
        <v>31.211255999999999</v>
      </c>
      <c r="AC36">
        <v>33.622608999999997</v>
      </c>
      <c r="AD36">
        <v>31.519075000000001</v>
      </c>
      <c r="AE36">
        <v>57.122017</v>
      </c>
      <c r="AF36">
        <v>20.030588999999999</v>
      </c>
      <c r="AG36">
        <v>47.154640999999998</v>
      </c>
      <c r="AH36">
        <v>173.71775700000001</v>
      </c>
      <c r="AI36">
        <v>17.673642999999998</v>
      </c>
      <c r="AJ36">
        <v>0</v>
      </c>
      <c r="AK36">
        <v>65.631597999999997</v>
      </c>
      <c r="AL36">
        <v>74.030788000000001</v>
      </c>
      <c r="AM36">
        <v>5.9698140000000004</v>
      </c>
      <c r="AN36">
        <v>1.08711</v>
      </c>
      <c r="AO36">
        <v>0</v>
      </c>
      <c r="AP36">
        <v>1.731169</v>
      </c>
      <c r="AQ36">
        <v>0</v>
      </c>
      <c r="AR36">
        <v>32.503582000000002</v>
      </c>
      <c r="AS36">
        <v>33.934961000000001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5.3674869999999997</v>
      </c>
      <c r="AZ36">
        <v>8.9529669999999992</v>
      </c>
      <c r="BA36">
        <v>6.5114470000000004</v>
      </c>
      <c r="BB36">
        <v>5.1721630000000003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2379.7765830000003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365.84870000000001</v>
      </c>
      <c r="L37">
        <v>173.75399999999999</v>
      </c>
      <c r="M37">
        <v>91.134165999999993</v>
      </c>
      <c r="N37">
        <v>117.218503</v>
      </c>
      <c r="O37">
        <v>122.885103</v>
      </c>
      <c r="P37">
        <v>139.57301699999999</v>
      </c>
      <c r="Q37">
        <v>12.240004000000001</v>
      </c>
      <c r="R37">
        <v>13.205304</v>
      </c>
      <c r="S37">
        <v>14.682213000000001</v>
      </c>
      <c r="T37">
        <v>2.982777</v>
      </c>
      <c r="U37">
        <v>404.23868099999999</v>
      </c>
      <c r="V37">
        <v>11.043547</v>
      </c>
      <c r="W37">
        <v>34.605040000000002</v>
      </c>
      <c r="X37">
        <v>114.55041300000001</v>
      </c>
      <c r="Y37">
        <v>0</v>
      </c>
      <c r="Z37">
        <v>12.589055999999999</v>
      </c>
      <c r="AA37">
        <v>40.685541999999998</v>
      </c>
      <c r="AB37">
        <v>31.211255999999999</v>
      </c>
      <c r="AC37">
        <v>33.622608999999997</v>
      </c>
      <c r="AD37">
        <v>31.519075000000001</v>
      </c>
      <c r="AE37">
        <v>57.122017</v>
      </c>
      <c r="AF37">
        <v>20.030588999999999</v>
      </c>
      <c r="AG37">
        <v>47.154640999999998</v>
      </c>
      <c r="AH37">
        <v>173.71775700000001</v>
      </c>
      <c r="AI37">
        <v>17.673642999999998</v>
      </c>
      <c r="AJ37">
        <v>0</v>
      </c>
      <c r="AK37">
        <v>65.631597999999997</v>
      </c>
      <c r="AL37">
        <v>74.030788000000001</v>
      </c>
      <c r="AM37">
        <v>0</v>
      </c>
      <c r="AN37">
        <v>1.08711</v>
      </c>
      <c r="AO37">
        <v>0</v>
      </c>
      <c r="AP37">
        <v>9.7687390000000001</v>
      </c>
      <c r="AQ37">
        <v>0</v>
      </c>
      <c r="AR37">
        <v>32.503582000000002</v>
      </c>
      <c r="AS37">
        <v>33.934961000000001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5.3674869999999997</v>
      </c>
      <c r="AZ37">
        <v>8.9529669999999992</v>
      </c>
      <c r="BA37">
        <v>6.5114470000000004</v>
      </c>
      <c r="BB37">
        <v>5.1721630000000003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2345.5544649999997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367.57658700000002</v>
      </c>
      <c r="L38">
        <v>173.75399999999999</v>
      </c>
      <c r="M38">
        <v>91.134165999999993</v>
      </c>
      <c r="N38">
        <v>117.218503</v>
      </c>
      <c r="O38">
        <v>122.885103</v>
      </c>
      <c r="P38">
        <v>139.57301699999999</v>
      </c>
      <c r="Q38">
        <v>12.240004000000001</v>
      </c>
      <c r="R38">
        <v>13.205304</v>
      </c>
      <c r="S38">
        <v>14.682213000000001</v>
      </c>
      <c r="T38">
        <v>2.982777</v>
      </c>
      <c r="U38">
        <v>404.23868099999999</v>
      </c>
      <c r="V38">
        <v>11.043547</v>
      </c>
      <c r="W38">
        <v>34.605040000000002</v>
      </c>
      <c r="X38">
        <v>114.55041300000001</v>
      </c>
      <c r="Y38">
        <v>0</v>
      </c>
      <c r="Z38">
        <v>12.589055999999999</v>
      </c>
      <c r="AA38">
        <v>40.685541999999998</v>
      </c>
      <c r="AB38">
        <v>31.211255999999999</v>
      </c>
      <c r="AC38">
        <v>33.622608999999997</v>
      </c>
      <c r="AD38">
        <v>31.519075000000001</v>
      </c>
      <c r="AE38">
        <v>57.122017</v>
      </c>
      <c r="AF38">
        <v>9.4588900000000002</v>
      </c>
      <c r="AG38">
        <v>47.154640999999998</v>
      </c>
      <c r="AH38">
        <v>173.71775700000001</v>
      </c>
      <c r="AI38">
        <v>17.673642999999998</v>
      </c>
      <c r="AJ38">
        <v>0</v>
      </c>
      <c r="AK38">
        <v>65.631597999999997</v>
      </c>
      <c r="AL38">
        <v>74.030788000000001</v>
      </c>
      <c r="AM38">
        <v>0</v>
      </c>
      <c r="AN38">
        <v>1.08711</v>
      </c>
      <c r="AO38">
        <v>0</v>
      </c>
      <c r="AP38">
        <v>9.7687390000000001</v>
      </c>
      <c r="AQ38">
        <v>0</v>
      </c>
      <c r="AR38">
        <v>37.299191999999998</v>
      </c>
      <c r="AS38">
        <v>33.934961000000001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5.3674869999999997</v>
      </c>
      <c r="AZ38">
        <v>8.9529669999999992</v>
      </c>
      <c r="BA38">
        <v>6.5114470000000004</v>
      </c>
      <c r="BB38">
        <v>5.1721630000000003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2341.5062630000002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367.57658700000002</v>
      </c>
      <c r="L39">
        <v>173.75399999999999</v>
      </c>
      <c r="M39">
        <v>91.134165999999993</v>
      </c>
      <c r="N39">
        <v>117.218503</v>
      </c>
      <c r="O39">
        <v>122.885103</v>
      </c>
      <c r="P39">
        <v>139.57301699999999</v>
      </c>
      <c r="Q39">
        <v>12.240004000000001</v>
      </c>
      <c r="R39">
        <v>13.205304</v>
      </c>
      <c r="S39">
        <v>14.682213000000001</v>
      </c>
      <c r="T39">
        <v>2.982777</v>
      </c>
      <c r="U39">
        <v>404.23868099999999</v>
      </c>
      <c r="V39">
        <v>11.043547</v>
      </c>
      <c r="W39">
        <v>34.605040000000002</v>
      </c>
      <c r="X39">
        <v>114.55041300000001</v>
      </c>
      <c r="Y39">
        <v>0</v>
      </c>
      <c r="Z39">
        <v>12.589055999999999</v>
      </c>
      <c r="AA39">
        <v>40.685541999999998</v>
      </c>
      <c r="AB39">
        <v>31.211255999999999</v>
      </c>
      <c r="AC39">
        <v>33.622608999999997</v>
      </c>
      <c r="AD39">
        <v>31.519075000000001</v>
      </c>
      <c r="AE39">
        <v>57.122017</v>
      </c>
      <c r="AF39">
        <v>9.4588900000000002</v>
      </c>
      <c r="AG39">
        <v>47.154640999999998</v>
      </c>
      <c r="AH39">
        <v>173.71775700000001</v>
      </c>
      <c r="AI39">
        <v>17.673642999999998</v>
      </c>
      <c r="AJ39">
        <v>0</v>
      </c>
      <c r="AK39">
        <v>65.631597999999997</v>
      </c>
      <c r="AL39">
        <v>74.030788000000001</v>
      </c>
      <c r="AM39">
        <v>0</v>
      </c>
      <c r="AN39">
        <v>1.08711</v>
      </c>
      <c r="AO39">
        <v>0</v>
      </c>
      <c r="AP39">
        <v>9.7687390000000001</v>
      </c>
      <c r="AQ39">
        <v>0</v>
      </c>
      <c r="AR39">
        <v>37.299191999999998</v>
      </c>
      <c r="AS39">
        <v>33.934961000000001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5.3674869999999997</v>
      </c>
      <c r="AZ39">
        <v>8.9529669999999992</v>
      </c>
      <c r="BA39">
        <v>6.5114470000000004</v>
      </c>
      <c r="BB39">
        <v>5.1721630000000003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2341.5062630000002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367.57658700000002</v>
      </c>
      <c r="L40">
        <v>173.75399999999999</v>
      </c>
      <c r="M40">
        <v>91.134165999999993</v>
      </c>
      <c r="N40">
        <v>117.218503</v>
      </c>
      <c r="O40">
        <v>122.885103</v>
      </c>
      <c r="P40">
        <v>139.57301699999999</v>
      </c>
      <c r="Q40">
        <v>12.240004000000001</v>
      </c>
      <c r="R40">
        <v>13.205304</v>
      </c>
      <c r="S40">
        <v>14.682213000000001</v>
      </c>
      <c r="T40">
        <v>2.982777</v>
      </c>
      <c r="U40">
        <v>404.23868099999999</v>
      </c>
      <c r="V40">
        <v>11.044084</v>
      </c>
      <c r="W40">
        <v>34.605040000000002</v>
      </c>
      <c r="X40">
        <v>114.55041300000001</v>
      </c>
      <c r="Y40">
        <v>0</v>
      </c>
      <c r="Z40">
        <v>12.589055999999999</v>
      </c>
      <c r="AA40">
        <v>40.685541999999998</v>
      </c>
      <c r="AB40">
        <v>31.211255999999999</v>
      </c>
      <c r="AC40">
        <v>33.622608999999997</v>
      </c>
      <c r="AD40">
        <v>31.519075000000001</v>
      </c>
      <c r="AE40">
        <v>57.122017</v>
      </c>
      <c r="AF40">
        <v>9.4588900000000002</v>
      </c>
      <c r="AG40">
        <v>47.154640999999998</v>
      </c>
      <c r="AH40">
        <v>173.71775700000001</v>
      </c>
      <c r="AI40">
        <v>17.673642999999998</v>
      </c>
      <c r="AJ40">
        <v>0</v>
      </c>
      <c r="AK40">
        <v>65.631597999999997</v>
      </c>
      <c r="AL40">
        <v>74.030788000000001</v>
      </c>
      <c r="AM40">
        <v>0</v>
      </c>
      <c r="AN40">
        <v>1.08711</v>
      </c>
      <c r="AO40">
        <v>0</v>
      </c>
      <c r="AP40">
        <v>1.112894</v>
      </c>
      <c r="AQ40">
        <v>0</v>
      </c>
      <c r="AR40">
        <v>37.299191999999998</v>
      </c>
      <c r="AS40">
        <v>33.934961000000001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5.3674869999999997</v>
      </c>
      <c r="AZ40">
        <v>8.9529669999999992</v>
      </c>
      <c r="BA40">
        <v>6.5114470000000004</v>
      </c>
      <c r="BB40">
        <v>5.1721630000000003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2332.8509549999999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367.57658700000002</v>
      </c>
      <c r="L41">
        <v>173.75399999999999</v>
      </c>
      <c r="M41">
        <v>91.134165999999993</v>
      </c>
      <c r="N41">
        <v>117.218503</v>
      </c>
      <c r="O41">
        <v>122.885103</v>
      </c>
      <c r="P41">
        <v>139.57301699999999</v>
      </c>
      <c r="Q41">
        <v>15.151541999999999</v>
      </c>
      <c r="R41">
        <v>15.928898</v>
      </c>
      <c r="S41">
        <v>18.433176</v>
      </c>
      <c r="T41">
        <v>2.982777</v>
      </c>
      <c r="U41">
        <v>404.23868099999999</v>
      </c>
      <c r="V41">
        <v>11.044084</v>
      </c>
      <c r="W41">
        <v>42.772443000000003</v>
      </c>
      <c r="X41">
        <v>142.67288400000001</v>
      </c>
      <c r="Y41">
        <v>0</v>
      </c>
      <c r="Z41">
        <v>12.589055999999999</v>
      </c>
      <c r="AA41">
        <v>40.685541999999998</v>
      </c>
      <c r="AB41">
        <v>31.211255999999999</v>
      </c>
      <c r="AC41">
        <v>33.622608999999997</v>
      </c>
      <c r="AD41">
        <v>31.519075000000001</v>
      </c>
      <c r="AE41">
        <v>57.122017</v>
      </c>
      <c r="AF41">
        <v>9.4588900000000002</v>
      </c>
      <c r="AG41">
        <v>47.154640999999998</v>
      </c>
      <c r="AH41">
        <v>173.71775700000001</v>
      </c>
      <c r="AI41">
        <v>17.673642999999998</v>
      </c>
      <c r="AJ41">
        <v>0</v>
      </c>
      <c r="AK41">
        <v>65.631597999999997</v>
      </c>
      <c r="AL41">
        <v>74.591627000000003</v>
      </c>
      <c r="AM41">
        <v>0</v>
      </c>
      <c r="AN41">
        <v>1.08711</v>
      </c>
      <c r="AO41">
        <v>0</v>
      </c>
      <c r="AP41">
        <v>1.112894</v>
      </c>
      <c r="AQ41">
        <v>0</v>
      </c>
      <c r="AR41">
        <v>32.503582000000002</v>
      </c>
      <c r="AS41">
        <v>33.934961000000001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5.3674869999999997</v>
      </c>
      <c r="AZ41">
        <v>8.9529669999999992</v>
      </c>
      <c r="BA41">
        <v>6.5114470000000004</v>
      </c>
      <c r="BB41">
        <v>5.1721630000000003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2374.2921529999999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370.82636600000001</v>
      </c>
      <c r="L42">
        <v>173.75399999999999</v>
      </c>
      <c r="M42">
        <v>91.134165999999993</v>
      </c>
      <c r="N42">
        <v>117.218503</v>
      </c>
      <c r="O42">
        <v>122.885103</v>
      </c>
      <c r="P42">
        <v>139.57301699999999</v>
      </c>
      <c r="Q42">
        <v>15.151541999999999</v>
      </c>
      <c r="R42">
        <v>15.928898</v>
      </c>
      <c r="S42">
        <v>18.433176</v>
      </c>
      <c r="T42">
        <v>2.982777</v>
      </c>
      <c r="U42">
        <v>404.23868099999999</v>
      </c>
      <c r="V42">
        <v>11.044084</v>
      </c>
      <c r="W42">
        <v>42.772443000000003</v>
      </c>
      <c r="X42">
        <v>142.67288400000001</v>
      </c>
      <c r="Y42">
        <v>0</v>
      </c>
      <c r="Z42">
        <v>12.589055999999999</v>
      </c>
      <c r="AA42">
        <v>40.685541999999998</v>
      </c>
      <c r="AB42">
        <v>31.211255999999999</v>
      </c>
      <c r="AC42">
        <v>33.622608999999997</v>
      </c>
      <c r="AD42">
        <v>31.519075000000001</v>
      </c>
      <c r="AE42">
        <v>57.122017</v>
      </c>
      <c r="AF42">
        <v>9.4588900000000002</v>
      </c>
      <c r="AG42">
        <v>47.154640999999998</v>
      </c>
      <c r="AH42">
        <v>173.71775700000001</v>
      </c>
      <c r="AI42">
        <v>4.1238489999999999</v>
      </c>
      <c r="AJ42">
        <v>0</v>
      </c>
      <c r="AK42">
        <v>65.631597999999997</v>
      </c>
      <c r="AL42">
        <v>74.591627000000003</v>
      </c>
      <c r="AM42">
        <v>0</v>
      </c>
      <c r="AN42">
        <v>1.08711</v>
      </c>
      <c r="AO42">
        <v>0</v>
      </c>
      <c r="AP42">
        <v>1.112894</v>
      </c>
      <c r="AQ42">
        <v>0</v>
      </c>
      <c r="AR42">
        <v>32.503582000000002</v>
      </c>
      <c r="AS42">
        <v>33.934961000000001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5.3674869999999997</v>
      </c>
      <c r="AZ42">
        <v>8.9529669999999992</v>
      </c>
      <c r="BA42">
        <v>6.5114470000000004</v>
      </c>
      <c r="BB42">
        <v>5.1721630000000003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2363.9921379999996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370.82636600000001</v>
      </c>
      <c r="L43">
        <v>173.75399999999999</v>
      </c>
      <c r="M43">
        <v>91.134165999999993</v>
      </c>
      <c r="N43">
        <v>117.218503</v>
      </c>
      <c r="O43">
        <v>122.885103</v>
      </c>
      <c r="P43">
        <v>139.57301699999999</v>
      </c>
      <c r="Q43">
        <v>15.151541999999999</v>
      </c>
      <c r="R43">
        <v>15.928898</v>
      </c>
      <c r="S43">
        <v>18.433176</v>
      </c>
      <c r="T43">
        <v>2.982777</v>
      </c>
      <c r="U43">
        <v>404.23868099999999</v>
      </c>
      <c r="V43">
        <v>11.044084</v>
      </c>
      <c r="W43">
        <v>42.772443000000003</v>
      </c>
      <c r="X43">
        <v>142.67288400000001</v>
      </c>
      <c r="Y43">
        <v>0</v>
      </c>
      <c r="Z43">
        <v>12.589055999999999</v>
      </c>
      <c r="AA43">
        <v>27.123694</v>
      </c>
      <c r="AB43">
        <v>31.211255999999999</v>
      </c>
      <c r="AC43">
        <v>33.622608999999997</v>
      </c>
      <c r="AD43">
        <v>31.519075000000001</v>
      </c>
      <c r="AE43">
        <v>57.122017</v>
      </c>
      <c r="AF43">
        <v>0</v>
      </c>
      <c r="AG43">
        <v>47.154640999999998</v>
      </c>
      <c r="AH43">
        <v>173.71775700000001</v>
      </c>
      <c r="AI43">
        <v>4.1238489999999999</v>
      </c>
      <c r="AJ43">
        <v>0</v>
      </c>
      <c r="AK43">
        <v>65.631597999999997</v>
      </c>
      <c r="AL43">
        <v>74.591627000000003</v>
      </c>
      <c r="AM43">
        <v>0</v>
      </c>
      <c r="AN43">
        <v>1.08711</v>
      </c>
      <c r="AO43">
        <v>0</v>
      </c>
      <c r="AP43">
        <v>1.112894</v>
      </c>
      <c r="AQ43">
        <v>0</v>
      </c>
      <c r="AR43">
        <v>37.299191999999998</v>
      </c>
      <c r="AS43">
        <v>33.934961000000001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5.3674869999999997</v>
      </c>
      <c r="AZ43">
        <v>6.1042959999999997</v>
      </c>
      <c r="BA43">
        <v>6.5114470000000004</v>
      </c>
      <c r="BB43">
        <v>5.1721630000000003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2342.9183389999994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370.82636600000001</v>
      </c>
      <c r="L44">
        <v>197.88650000000001</v>
      </c>
      <c r="M44">
        <v>91.134165999999993</v>
      </c>
      <c r="N44">
        <v>117.218503</v>
      </c>
      <c r="O44">
        <v>122.885103</v>
      </c>
      <c r="P44">
        <v>139.57301699999999</v>
      </c>
      <c r="Q44">
        <v>15.151541999999999</v>
      </c>
      <c r="R44">
        <v>15.928898</v>
      </c>
      <c r="S44">
        <v>18.433176</v>
      </c>
      <c r="T44">
        <v>2.982777</v>
      </c>
      <c r="U44">
        <v>404.23868099999999</v>
      </c>
      <c r="V44">
        <v>11.044084</v>
      </c>
      <c r="W44">
        <v>42.772443000000003</v>
      </c>
      <c r="X44">
        <v>142.67288400000001</v>
      </c>
      <c r="Y44">
        <v>0</v>
      </c>
      <c r="Z44">
        <v>12.589055999999999</v>
      </c>
      <c r="AA44">
        <v>27.123694</v>
      </c>
      <c r="AB44">
        <v>31.211255999999999</v>
      </c>
      <c r="AC44">
        <v>33.622608999999997</v>
      </c>
      <c r="AD44">
        <v>31.519075000000001</v>
      </c>
      <c r="AE44">
        <v>57.122017</v>
      </c>
      <c r="AF44">
        <v>0</v>
      </c>
      <c r="AG44">
        <v>47.154640999999998</v>
      </c>
      <c r="AH44">
        <v>173.71775700000001</v>
      </c>
      <c r="AI44">
        <v>4.1238489999999999</v>
      </c>
      <c r="AJ44">
        <v>0</v>
      </c>
      <c r="AK44">
        <v>65.631597999999997</v>
      </c>
      <c r="AL44">
        <v>74.591627000000003</v>
      </c>
      <c r="AM44">
        <v>0</v>
      </c>
      <c r="AN44">
        <v>1.08711</v>
      </c>
      <c r="AO44">
        <v>0</v>
      </c>
      <c r="AP44">
        <v>1.112894</v>
      </c>
      <c r="AQ44">
        <v>0</v>
      </c>
      <c r="AR44">
        <v>37.299191999999998</v>
      </c>
      <c r="AS44">
        <v>33.934961000000001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5.3674869999999997</v>
      </c>
      <c r="AZ44">
        <v>4.4764840000000001</v>
      </c>
      <c r="BA44">
        <v>6.5114470000000004</v>
      </c>
      <c r="BB44">
        <v>5.1721630000000003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2365.4230269999994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370.82636600000001</v>
      </c>
      <c r="L45">
        <v>197.88650000000001</v>
      </c>
      <c r="M45">
        <v>91.134165999999993</v>
      </c>
      <c r="N45">
        <v>117.218503</v>
      </c>
      <c r="O45">
        <v>122.885103</v>
      </c>
      <c r="P45">
        <v>139.57301699999999</v>
      </c>
      <c r="Q45">
        <v>15.151541999999999</v>
      </c>
      <c r="R45">
        <v>15.928898</v>
      </c>
      <c r="S45">
        <v>18.433176</v>
      </c>
      <c r="T45">
        <v>2.982777</v>
      </c>
      <c r="U45">
        <v>404.23868099999999</v>
      </c>
      <c r="V45">
        <v>11.044084</v>
      </c>
      <c r="W45">
        <v>42.772443000000003</v>
      </c>
      <c r="X45">
        <v>142.67288400000001</v>
      </c>
      <c r="Y45">
        <v>0</v>
      </c>
      <c r="Z45">
        <v>12.589055999999999</v>
      </c>
      <c r="AA45">
        <v>27.123694</v>
      </c>
      <c r="AB45">
        <v>31.211255999999999</v>
      </c>
      <c r="AC45">
        <v>33.622608999999997</v>
      </c>
      <c r="AD45">
        <v>31.446155999999998</v>
      </c>
      <c r="AE45">
        <v>57.122017</v>
      </c>
      <c r="AF45">
        <v>0</v>
      </c>
      <c r="AG45">
        <v>47.154640999999998</v>
      </c>
      <c r="AH45">
        <v>173.71775700000001</v>
      </c>
      <c r="AI45">
        <v>4.1238489999999999</v>
      </c>
      <c r="AJ45">
        <v>0</v>
      </c>
      <c r="AK45">
        <v>65.631597999999997</v>
      </c>
      <c r="AL45">
        <v>74.591627000000003</v>
      </c>
      <c r="AM45">
        <v>0</v>
      </c>
      <c r="AN45">
        <v>1.08711</v>
      </c>
      <c r="AO45">
        <v>0</v>
      </c>
      <c r="AP45">
        <v>1.112894</v>
      </c>
      <c r="AQ45">
        <v>0</v>
      </c>
      <c r="AR45">
        <v>37.299191999999998</v>
      </c>
      <c r="AS45">
        <v>33.934961000000001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5.3674869999999997</v>
      </c>
      <c r="AZ45">
        <v>4.2051819999999998</v>
      </c>
      <c r="BA45">
        <v>6.5114470000000004</v>
      </c>
      <c r="BB45">
        <v>5.1721630000000003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2365.078806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370.82636600000001</v>
      </c>
      <c r="L46">
        <v>236.49850000000001</v>
      </c>
      <c r="M46">
        <v>91.134165999999993</v>
      </c>
      <c r="N46">
        <v>117.218503</v>
      </c>
      <c r="O46">
        <v>122.885103</v>
      </c>
      <c r="P46">
        <v>139.57301699999999</v>
      </c>
      <c r="Q46">
        <v>15.151541999999999</v>
      </c>
      <c r="R46">
        <v>15.928898</v>
      </c>
      <c r="S46">
        <v>18.433176</v>
      </c>
      <c r="T46">
        <v>2.982777</v>
      </c>
      <c r="U46">
        <v>404.23868099999999</v>
      </c>
      <c r="V46">
        <v>11.044084</v>
      </c>
      <c r="W46">
        <v>42.772443000000003</v>
      </c>
      <c r="X46">
        <v>142.67288400000001</v>
      </c>
      <c r="Y46">
        <v>0</v>
      </c>
      <c r="Z46">
        <v>12.589055999999999</v>
      </c>
      <c r="AA46">
        <v>27.123694</v>
      </c>
      <c r="AB46">
        <v>31.211255999999999</v>
      </c>
      <c r="AC46">
        <v>33.622608999999997</v>
      </c>
      <c r="AD46">
        <v>30.382760000000001</v>
      </c>
      <c r="AE46">
        <v>57.122017</v>
      </c>
      <c r="AF46">
        <v>0</v>
      </c>
      <c r="AG46">
        <v>47.154640999999998</v>
      </c>
      <c r="AH46">
        <v>173.71775700000001</v>
      </c>
      <c r="AI46">
        <v>4.1238489999999999</v>
      </c>
      <c r="AJ46">
        <v>0</v>
      </c>
      <c r="AK46">
        <v>65.631597999999997</v>
      </c>
      <c r="AL46">
        <v>74.591627000000003</v>
      </c>
      <c r="AM46">
        <v>0</v>
      </c>
      <c r="AN46">
        <v>1.08711</v>
      </c>
      <c r="AO46">
        <v>0</v>
      </c>
      <c r="AP46">
        <v>1.112894</v>
      </c>
      <c r="AQ46">
        <v>0</v>
      </c>
      <c r="AR46">
        <v>32.503582000000002</v>
      </c>
      <c r="AS46">
        <v>33.934961000000001</v>
      </c>
      <c r="AT46">
        <v>19.305969999999999</v>
      </c>
      <c r="AU46">
        <v>0</v>
      </c>
      <c r="AV46">
        <v>0</v>
      </c>
      <c r="AW46">
        <v>0</v>
      </c>
      <c r="AX46">
        <v>0</v>
      </c>
      <c r="AY46">
        <v>5.3674869999999997</v>
      </c>
      <c r="AZ46">
        <v>2.2382420000000001</v>
      </c>
      <c r="BA46">
        <v>6.5114470000000004</v>
      </c>
      <c r="BB46">
        <v>5.1721630000000003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2395.8648599999997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368.89576599999998</v>
      </c>
      <c r="L47">
        <v>284.76350000000002</v>
      </c>
      <c r="M47">
        <v>91.134165999999993</v>
      </c>
      <c r="N47">
        <v>117.218503</v>
      </c>
      <c r="O47">
        <v>122.885103</v>
      </c>
      <c r="P47">
        <v>139.57301699999999</v>
      </c>
      <c r="Q47">
        <v>18.982334999999999</v>
      </c>
      <c r="R47">
        <v>19.700517999999999</v>
      </c>
      <c r="S47">
        <v>23.439703999999999</v>
      </c>
      <c r="T47">
        <v>2.982777</v>
      </c>
      <c r="U47">
        <v>404.23868099999999</v>
      </c>
      <c r="V47">
        <v>11.044084</v>
      </c>
      <c r="W47">
        <v>42.772443000000003</v>
      </c>
      <c r="X47">
        <v>142.67288400000001</v>
      </c>
      <c r="Y47">
        <v>0</v>
      </c>
      <c r="Z47">
        <v>12.589055999999999</v>
      </c>
      <c r="AA47">
        <v>27.123694</v>
      </c>
      <c r="AB47">
        <v>31.211255999999999</v>
      </c>
      <c r="AC47">
        <v>33.622608999999997</v>
      </c>
      <c r="AD47">
        <v>31.446155999999998</v>
      </c>
      <c r="AE47">
        <v>57.122017</v>
      </c>
      <c r="AF47">
        <v>0</v>
      </c>
      <c r="AG47">
        <v>47.154640999999998</v>
      </c>
      <c r="AH47">
        <v>173.71775700000001</v>
      </c>
      <c r="AI47">
        <v>4.1238489999999999</v>
      </c>
      <c r="AJ47">
        <v>0</v>
      </c>
      <c r="AK47">
        <v>65.631597999999997</v>
      </c>
      <c r="AL47">
        <v>49.353858000000002</v>
      </c>
      <c r="AM47">
        <v>0</v>
      </c>
      <c r="AN47">
        <v>1.08711</v>
      </c>
      <c r="AO47">
        <v>0</v>
      </c>
      <c r="AP47">
        <v>1.112894</v>
      </c>
      <c r="AQ47">
        <v>0</v>
      </c>
      <c r="AR47">
        <v>32.503582000000002</v>
      </c>
      <c r="AS47">
        <v>33.934961000000001</v>
      </c>
      <c r="AT47">
        <v>19.305969999999999</v>
      </c>
      <c r="AU47">
        <v>0</v>
      </c>
      <c r="AV47">
        <v>0</v>
      </c>
      <c r="AW47">
        <v>0</v>
      </c>
      <c r="AX47">
        <v>0</v>
      </c>
      <c r="AY47">
        <v>5.3674869999999997</v>
      </c>
      <c r="AZ47">
        <v>2.2382420000000001</v>
      </c>
      <c r="BA47">
        <v>6.5114470000000004</v>
      </c>
      <c r="BB47">
        <v>5.1721630000000003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2430.6338279999995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397.85476599999998</v>
      </c>
      <c r="L48">
        <v>328.202</v>
      </c>
      <c r="M48">
        <v>91.134165999999993</v>
      </c>
      <c r="N48">
        <v>117.218503</v>
      </c>
      <c r="O48">
        <v>122.885103</v>
      </c>
      <c r="P48">
        <v>139.57301699999999</v>
      </c>
      <c r="Q48">
        <v>18.982334999999999</v>
      </c>
      <c r="R48">
        <v>19.700517999999999</v>
      </c>
      <c r="S48">
        <v>23.439703999999999</v>
      </c>
      <c r="T48">
        <v>2.982777</v>
      </c>
      <c r="U48">
        <v>404.23868099999999</v>
      </c>
      <c r="V48">
        <v>11.044084</v>
      </c>
      <c r="W48">
        <v>42.772443000000003</v>
      </c>
      <c r="X48">
        <v>142.67288400000001</v>
      </c>
      <c r="Y48">
        <v>0</v>
      </c>
      <c r="Z48">
        <v>12.589055999999999</v>
      </c>
      <c r="AA48">
        <v>27.123694</v>
      </c>
      <c r="AB48">
        <v>31.211255999999999</v>
      </c>
      <c r="AC48">
        <v>33.622608999999997</v>
      </c>
      <c r="AD48">
        <v>31.446155999999998</v>
      </c>
      <c r="AE48">
        <v>57.122017</v>
      </c>
      <c r="AF48">
        <v>0</v>
      </c>
      <c r="AG48">
        <v>47.154640999999998</v>
      </c>
      <c r="AH48">
        <v>173.71775700000001</v>
      </c>
      <c r="AI48">
        <v>4.1238489999999999</v>
      </c>
      <c r="AJ48">
        <v>0</v>
      </c>
      <c r="AK48">
        <v>65.631597999999997</v>
      </c>
      <c r="AL48">
        <v>49.353858000000002</v>
      </c>
      <c r="AM48">
        <v>0</v>
      </c>
      <c r="AN48">
        <v>1.08711</v>
      </c>
      <c r="AO48">
        <v>0</v>
      </c>
      <c r="AP48">
        <v>1.112894</v>
      </c>
      <c r="AQ48">
        <v>0</v>
      </c>
      <c r="AR48">
        <v>32.503582000000002</v>
      </c>
      <c r="AS48">
        <v>33.934961000000001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5.3674869999999997</v>
      </c>
      <c r="AZ48">
        <v>2.2382420000000001</v>
      </c>
      <c r="BA48">
        <v>6.5114470000000004</v>
      </c>
      <c r="BB48">
        <v>5.1721630000000003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2503.0313279999996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426.81376599999999</v>
      </c>
      <c r="L49">
        <v>294.41649999999998</v>
      </c>
      <c r="M49">
        <v>91.134165999999993</v>
      </c>
      <c r="N49">
        <v>117.218503</v>
      </c>
      <c r="O49">
        <v>122.885103</v>
      </c>
      <c r="P49">
        <v>139.57301699999999</v>
      </c>
      <c r="Q49">
        <v>18.982334999999999</v>
      </c>
      <c r="R49">
        <v>19.700517999999999</v>
      </c>
      <c r="S49">
        <v>23.439703999999999</v>
      </c>
      <c r="T49">
        <v>2.8780420000000002</v>
      </c>
      <c r="U49">
        <v>404.23868099999999</v>
      </c>
      <c r="V49">
        <v>11.044084</v>
      </c>
      <c r="W49">
        <v>42.772443000000003</v>
      </c>
      <c r="X49">
        <v>142.67288400000001</v>
      </c>
      <c r="Y49">
        <v>0</v>
      </c>
      <c r="Z49">
        <v>12.589055999999999</v>
      </c>
      <c r="AA49">
        <v>27.123694</v>
      </c>
      <c r="AB49">
        <v>31.211255999999999</v>
      </c>
      <c r="AC49">
        <v>33.622608999999997</v>
      </c>
      <c r="AD49">
        <v>31.446155999999998</v>
      </c>
      <c r="AE49">
        <v>57.122017</v>
      </c>
      <c r="AF49">
        <v>0</v>
      </c>
      <c r="AG49">
        <v>47.154640999999998</v>
      </c>
      <c r="AH49">
        <v>173.71775700000001</v>
      </c>
      <c r="AI49">
        <v>4.1238489999999999</v>
      </c>
      <c r="AJ49">
        <v>0</v>
      </c>
      <c r="AK49">
        <v>65.631597999999997</v>
      </c>
      <c r="AL49">
        <v>49.353858000000002</v>
      </c>
      <c r="AM49">
        <v>0</v>
      </c>
      <c r="AN49">
        <v>1.08711</v>
      </c>
      <c r="AO49">
        <v>0</v>
      </c>
      <c r="AP49">
        <v>1.112894</v>
      </c>
      <c r="AQ49">
        <v>0</v>
      </c>
      <c r="AR49">
        <v>37.299191999999998</v>
      </c>
      <c r="AS49">
        <v>33.934961000000001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5.3674869999999997</v>
      </c>
      <c r="AZ49">
        <v>2.2382420000000001</v>
      </c>
      <c r="BA49">
        <v>6.5114470000000004</v>
      </c>
      <c r="BB49">
        <v>5.1721630000000003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2502.8957030000001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446.11976600000003</v>
      </c>
      <c r="L50">
        <v>254.83920000000001</v>
      </c>
      <c r="M50">
        <v>91.134165999999993</v>
      </c>
      <c r="N50">
        <v>117.218503</v>
      </c>
      <c r="O50">
        <v>122.885103</v>
      </c>
      <c r="P50">
        <v>139.57301699999999</v>
      </c>
      <c r="Q50">
        <v>18.982334999999999</v>
      </c>
      <c r="R50">
        <v>19.700517999999999</v>
      </c>
      <c r="S50">
        <v>23.439703999999999</v>
      </c>
      <c r="T50">
        <v>2.8780420000000002</v>
      </c>
      <c r="U50">
        <v>404.23868099999999</v>
      </c>
      <c r="V50">
        <v>11.044084</v>
      </c>
      <c r="W50">
        <v>42.772443000000003</v>
      </c>
      <c r="X50">
        <v>142.67288400000001</v>
      </c>
      <c r="Y50">
        <v>0</v>
      </c>
      <c r="Z50">
        <v>12.589055999999999</v>
      </c>
      <c r="AA50">
        <v>27.123694</v>
      </c>
      <c r="AB50">
        <v>31.211255999999999</v>
      </c>
      <c r="AC50">
        <v>33.622608999999997</v>
      </c>
      <c r="AD50">
        <v>31.446155999999998</v>
      </c>
      <c r="AE50">
        <v>57.122017</v>
      </c>
      <c r="AF50">
        <v>0</v>
      </c>
      <c r="AG50">
        <v>47.154640999999998</v>
      </c>
      <c r="AH50">
        <v>173.71775700000001</v>
      </c>
      <c r="AI50">
        <v>4.1238489999999999</v>
      </c>
      <c r="AJ50">
        <v>0</v>
      </c>
      <c r="AK50">
        <v>65.631597999999997</v>
      </c>
      <c r="AL50">
        <v>62.814002000000002</v>
      </c>
      <c r="AM50">
        <v>0</v>
      </c>
      <c r="AN50">
        <v>1.08711</v>
      </c>
      <c r="AO50">
        <v>0</v>
      </c>
      <c r="AP50">
        <v>1.112894</v>
      </c>
      <c r="AQ50">
        <v>0</v>
      </c>
      <c r="AR50">
        <v>37.299191999999998</v>
      </c>
      <c r="AS50">
        <v>33.934961000000001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5.3674869999999997</v>
      </c>
      <c r="AZ50">
        <v>2.2382420000000001</v>
      </c>
      <c r="BA50">
        <v>6.5114470000000004</v>
      </c>
      <c r="BB50">
        <v>5.1721630000000003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2496.0845469999995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484.73176599999999</v>
      </c>
      <c r="L51">
        <v>254.83920000000001</v>
      </c>
      <c r="M51">
        <v>91.134165999999993</v>
      </c>
      <c r="N51">
        <v>117.218503</v>
      </c>
      <c r="O51">
        <v>122.885103</v>
      </c>
      <c r="P51">
        <v>139.57301699999999</v>
      </c>
      <c r="Q51">
        <v>18.982334999999999</v>
      </c>
      <c r="R51">
        <v>19.700517999999999</v>
      </c>
      <c r="S51">
        <v>23.439703999999999</v>
      </c>
      <c r="T51">
        <v>2.8780420000000002</v>
      </c>
      <c r="U51">
        <v>404.23868099999999</v>
      </c>
      <c r="V51">
        <v>11.044084</v>
      </c>
      <c r="W51">
        <v>42.772443000000003</v>
      </c>
      <c r="X51">
        <v>142.67288400000001</v>
      </c>
      <c r="Y51">
        <v>0</v>
      </c>
      <c r="Z51">
        <v>12.589055999999999</v>
      </c>
      <c r="AA51">
        <v>27.123694</v>
      </c>
      <c r="AB51">
        <v>31.211255999999999</v>
      </c>
      <c r="AC51">
        <v>33.622608999999997</v>
      </c>
      <c r="AD51">
        <v>31.446155999999998</v>
      </c>
      <c r="AE51">
        <v>57.122017</v>
      </c>
      <c r="AF51">
        <v>0</v>
      </c>
      <c r="AG51">
        <v>47.154640999999998</v>
      </c>
      <c r="AH51">
        <v>173.71775700000001</v>
      </c>
      <c r="AI51">
        <v>4.1238489999999999</v>
      </c>
      <c r="AJ51">
        <v>0</v>
      </c>
      <c r="AK51">
        <v>65.631597999999997</v>
      </c>
      <c r="AL51">
        <v>77.395822999999993</v>
      </c>
      <c r="AM51">
        <v>0</v>
      </c>
      <c r="AN51">
        <v>1.08711</v>
      </c>
      <c r="AO51">
        <v>0</v>
      </c>
      <c r="AP51">
        <v>4.3279230000000002</v>
      </c>
      <c r="AQ51">
        <v>0</v>
      </c>
      <c r="AR51">
        <v>37.299191999999998</v>
      </c>
      <c r="AS51">
        <v>33.934961000000001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5.3674869999999997</v>
      </c>
      <c r="AZ51">
        <v>2.2382420000000001</v>
      </c>
      <c r="BA51">
        <v>6.5114470000000004</v>
      </c>
      <c r="BB51">
        <v>5.1721630000000003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2552.4933969999997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504.03776599999998</v>
      </c>
      <c r="L52">
        <v>254.83920000000001</v>
      </c>
      <c r="M52">
        <v>91.134165999999993</v>
      </c>
      <c r="N52">
        <v>117.218503</v>
      </c>
      <c r="O52">
        <v>122.885103</v>
      </c>
      <c r="P52">
        <v>139.57301699999999</v>
      </c>
      <c r="Q52">
        <v>18.982334999999999</v>
      </c>
      <c r="R52">
        <v>19.700517999999999</v>
      </c>
      <c r="S52">
        <v>23.439703999999999</v>
      </c>
      <c r="T52">
        <v>2.8780420000000002</v>
      </c>
      <c r="U52">
        <v>404.23868099999999</v>
      </c>
      <c r="V52">
        <v>11.044084</v>
      </c>
      <c r="W52">
        <v>42.772443000000003</v>
      </c>
      <c r="X52">
        <v>142.67288400000001</v>
      </c>
      <c r="Y52">
        <v>0</v>
      </c>
      <c r="Z52">
        <v>12.589055999999999</v>
      </c>
      <c r="AA52">
        <v>27.123694</v>
      </c>
      <c r="AB52">
        <v>31.211255999999999</v>
      </c>
      <c r="AC52">
        <v>33.622608999999997</v>
      </c>
      <c r="AD52">
        <v>31.446155999999998</v>
      </c>
      <c r="AE52">
        <v>57.122017</v>
      </c>
      <c r="AF52">
        <v>0</v>
      </c>
      <c r="AG52">
        <v>47.154640999999998</v>
      </c>
      <c r="AH52">
        <v>173.71775700000001</v>
      </c>
      <c r="AI52">
        <v>4.1238489999999999</v>
      </c>
      <c r="AJ52">
        <v>0</v>
      </c>
      <c r="AK52">
        <v>65.631597999999997</v>
      </c>
      <c r="AL52">
        <v>77.395822999999993</v>
      </c>
      <c r="AM52">
        <v>0</v>
      </c>
      <c r="AN52">
        <v>1.08711</v>
      </c>
      <c r="AO52">
        <v>0</v>
      </c>
      <c r="AP52">
        <v>4.3279230000000002</v>
      </c>
      <c r="AQ52">
        <v>0</v>
      </c>
      <c r="AR52">
        <v>32.503582000000002</v>
      </c>
      <c r="AS52">
        <v>33.934961000000001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5.3674869999999997</v>
      </c>
      <c r="AZ52">
        <v>2.2382420000000001</v>
      </c>
      <c r="BA52">
        <v>6.5114470000000004</v>
      </c>
      <c r="BB52">
        <v>5.1721630000000003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2567.0037869999996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523.34376599999996</v>
      </c>
      <c r="L53">
        <v>303.25864799999999</v>
      </c>
      <c r="M53">
        <v>93.479844999999997</v>
      </c>
      <c r="N53">
        <v>119.96960799999999</v>
      </c>
      <c r="O53">
        <v>125.945104</v>
      </c>
      <c r="P53">
        <v>139.57301699999999</v>
      </c>
      <c r="Q53">
        <v>19.378108000000001</v>
      </c>
      <c r="R53">
        <v>20.335491999999999</v>
      </c>
      <c r="S53">
        <v>24.047843</v>
      </c>
      <c r="T53">
        <v>2.9359600000000001</v>
      </c>
      <c r="U53">
        <v>404.23868099999999</v>
      </c>
      <c r="V53">
        <v>11.044084</v>
      </c>
      <c r="W53">
        <v>42.772443000000003</v>
      </c>
      <c r="X53">
        <v>142.67288400000001</v>
      </c>
      <c r="Y53">
        <v>0</v>
      </c>
      <c r="Z53">
        <v>12.589055999999999</v>
      </c>
      <c r="AA53">
        <v>27.123694</v>
      </c>
      <c r="AB53">
        <v>31.211255999999999</v>
      </c>
      <c r="AC53">
        <v>33.622608999999997</v>
      </c>
      <c r="AD53">
        <v>31.446155999999998</v>
      </c>
      <c r="AE53">
        <v>57.122017</v>
      </c>
      <c r="AF53">
        <v>0</v>
      </c>
      <c r="AG53">
        <v>47.154640999999998</v>
      </c>
      <c r="AH53">
        <v>173.71775700000001</v>
      </c>
      <c r="AI53">
        <v>4.1238489999999999</v>
      </c>
      <c r="AJ53">
        <v>0</v>
      </c>
      <c r="AK53">
        <v>65.631597999999997</v>
      </c>
      <c r="AL53">
        <v>77.395822999999993</v>
      </c>
      <c r="AM53">
        <v>0</v>
      </c>
      <c r="AN53">
        <v>1.08711</v>
      </c>
      <c r="AO53">
        <v>0</v>
      </c>
      <c r="AP53">
        <v>5.5644720000000003</v>
      </c>
      <c r="AQ53">
        <v>0</v>
      </c>
      <c r="AR53">
        <v>32.503582000000002</v>
      </c>
      <c r="AS53">
        <v>33.934961000000001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5.3674869999999997</v>
      </c>
      <c r="AZ53">
        <v>2.2382420000000001</v>
      </c>
      <c r="BA53">
        <v>6.5114470000000004</v>
      </c>
      <c r="BB53">
        <v>5.1721630000000003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2645.8193729999998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532.99676599999998</v>
      </c>
      <c r="L54">
        <v>303.25864799999999</v>
      </c>
      <c r="M54">
        <v>93.479844999999997</v>
      </c>
      <c r="N54">
        <v>119.96960799999999</v>
      </c>
      <c r="O54">
        <v>125.945104</v>
      </c>
      <c r="P54">
        <v>139.57301699999999</v>
      </c>
      <c r="Q54">
        <v>19.378108000000001</v>
      </c>
      <c r="R54">
        <v>20.335491999999999</v>
      </c>
      <c r="S54">
        <v>24.047843</v>
      </c>
      <c r="T54">
        <v>2.9359600000000001</v>
      </c>
      <c r="U54">
        <v>404.23868099999999</v>
      </c>
      <c r="V54">
        <v>11.044084</v>
      </c>
      <c r="W54">
        <v>42.772443000000003</v>
      </c>
      <c r="X54">
        <v>142.67288400000001</v>
      </c>
      <c r="Y54">
        <v>0</v>
      </c>
      <c r="Z54">
        <v>12.589055999999999</v>
      </c>
      <c r="AA54">
        <v>27.123694</v>
      </c>
      <c r="AB54">
        <v>31.211255999999999</v>
      </c>
      <c r="AC54">
        <v>33.622608999999997</v>
      </c>
      <c r="AD54">
        <v>31.446155999999998</v>
      </c>
      <c r="AE54">
        <v>57.122017</v>
      </c>
      <c r="AF54">
        <v>0</v>
      </c>
      <c r="AG54">
        <v>47.154640999999998</v>
      </c>
      <c r="AH54">
        <v>173.71775700000001</v>
      </c>
      <c r="AI54">
        <v>4.1238489999999999</v>
      </c>
      <c r="AJ54">
        <v>0</v>
      </c>
      <c r="AK54">
        <v>65.631597999999997</v>
      </c>
      <c r="AL54">
        <v>77.395822999999993</v>
      </c>
      <c r="AM54">
        <v>0</v>
      </c>
      <c r="AN54">
        <v>1.08711</v>
      </c>
      <c r="AO54">
        <v>0</v>
      </c>
      <c r="AP54">
        <v>5.5644720000000003</v>
      </c>
      <c r="AQ54">
        <v>0</v>
      </c>
      <c r="AR54">
        <v>32.503582000000002</v>
      </c>
      <c r="AS54">
        <v>33.934961000000001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5.3674869999999997</v>
      </c>
      <c r="AZ54">
        <v>2.2382420000000001</v>
      </c>
      <c r="BA54">
        <v>6.5114470000000004</v>
      </c>
      <c r="BB54">
        <v>5.1721630000000003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2655.4723729999996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552.30276600000002</v>
      </c>
      <c r="L55">
        <v>263.68134800000001</v>
      </c>
      <c r="M55">
        <v>93.479844999999997</v>
      </c>
      <c r="N55">
        <v>119.96960799999999</v>
      </c>
      <c r="O55">
        <v>125.945104</v>
      </c>
      <c r="P55">
        <v>139.57301699999999</v>
      </c>
      <c r="Q55">
        <v>19.378108000000001</v>
      </c>
      <c r="R55">
        <v>20.335491999999999</v>
      </c>
      <c r="S55">
        <v>24.047843</v>
      </c>
      <c r="T55">
        <v>2.9359600000000001</v>
      </c>
      <c r="U55">
        <v>404.23868099999999</v>
      </c>
      <c r="V55">
        <v>11.044084</v>
      </c>
      <c r="W55">
        <v>42.772443000000003</v>
      </c>
      <c r="X55">
        <v>142.67288400000001</v>
      </c>
      <c r="Y55">
        <v>0</v>
      </c>
      <c r="Z55">
        <v>12.589055999999999</v>
      </c>
      <c r="AA55">
        <v>27.123694</v>
      </c>
      <c r="AB55">
        <v>31.211255999999999</v>
      </c>
      <c r="AC55">
        <v>33.622608999999997</v>
      </c>
      <c r="AD55">
        <v>21.012716999999999</v>
      </c>
      <c r="AE55">
        <v>57.122017</v>
      </c>
      <c r="AF55">
        <v>0</v>
      </c>
      <c r="AG55">
        <v>47.154640999999998</v>
      </c>
      <c r="AH55">
        <v>173.71775700000001</v>
      </c>
      <c r="AI55">
        <v>4.1238489999999999</v>
      </c>
      <c r="AJ55">
        <v>0</v>
      </c>
      <c r="AK55">
        <v>65.631597999999997</v>
      </c>
      <c r="AL55">
        <v>77.395822999999993</v>
      </c>
      <c r="AM55">
        <v>0</v>
      </c>
      <c r="AN55">
        <v>1.08711</v>
      </c>
      <c r="AO55">
        <v>0</v>
      </c>
      <c r="AP55">
        <v>5.440817</v>
      </c>
      <c r="AQ55">
        <v>0</v>
      </c>
      <c r="AR55">
        <v>37.299191999999998</v>
      </c>
      <c r="AS55">
        <v>33.934961000000001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5.3674869999999997</v>
      </c>
      <c r="AZ55">
        <v>2.2382420000000001</v>
      </c>
      <c r="BA55">
        <v>6.5114470000000004</v>
      </c>
      <c r="BB55">
        <v>5.1721630000000003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2629.4395890000001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552.30276600000002</v>
      </c>
      <c r="L56">
        <v>303.25864799999999</v>
      </c>
      <c r="M56">
        <v>93.479844999999997</v>
      </c>
      <c r="N56">
        <v>119.96960799999999</v>
      </c>
      <c r="O56">
        <v>125.945104</v>
      </c>
      <c r="P56">
        <v>139.57301699999999</v>
      </c>
      <c r="Q56">
        <v>19.378108000000001</v>
      </c>
      <c r="R56">
        <v>20.335491999999999</v>
      </c>
      <c r="S56">
        <v>24.047843</v>
      </c>
      <c r="T56">
        <v>2.9359600000000001</v>
      </c>
      <c r="U56">
        <v>404.23868099999999</v>
      </c>
      <c r="V56">
        <v>11.044084</v>
      </c>
      <c r="W56">
        <v>42.772443000000003</v>
      </c>
      <c r="X56">
        <v>142.67288400000001</v>
      </c>
      <c r="Y56">
        <v>0</v>
      </c>
      <c r="Z56">
        <v>12.589055999999999</v>
      </c>
      <c r="AA56">
        <v>27.123694</v>
      </c>
      <c r="AB56">
        <v>31.211255999999999</v>
      </c>
      <c r="AC56">
        <v>33.622608999999997</v>
      </c>
      <c r="AD56">
        <v>21.012716999999999</v>
      </c>
      <c r="AE56">
        <v>57.122017</v>
      </c>
      <c r="AF56">
        <v>0</v>
      </c>
      <c r="AG56">
        <v>47.154640999999998</v>
      </c>
      <c r="AH56">
        <v>173.71775700000001</v>
      </c>
      <c r="AI56">
        <v>4.1238489999999999</v>
      </c>
      <c r="AJ56">
        <v>0</v>
      </c>
      <c r="AK56">
        <v>65.631597999999997</v>
      </c>
      <c r="AL56">
        <v>77.395822999999993</v>
      </c>
      <c r="AM56">
        <v>0</v>
      </c>
      <c r="AN56">
        <v>1.08711</v>
      </c>
      <c r="AO56">
        <v>0</v>
      </c>
      <c r="AP56">
        <v>5.440817</v>
      </c>
      <c r="AQ56">
        <v>0</v>
      </c>
      <c r="AR56">
        <v>37.299191999999998</v>
      </c>
      <c r="AS56">
        <v>33.934961000000001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5.3674869999999997</v>
      </c>
      <c r="AZ56">
        <v>2.2382420000000001</v>
      </c>
      <c r="BA56">
        <v>6.5114470000000004</v>
      </c>
      <c r="BB56">
        <v>5.1721630000000003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2669.016889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552.30276600000002</v>
      </c>
      <c r="L57">
        <v>303.25864799999999</v>
      </c>
      <c r="M57">
        <v>93.479844999999997</v>
      </c>
      <c r="N57">
        <v>119.96960799999999</v>
      </c>
      <c r="O57">
        <v>125.945104</v>
      </c>
      <c r="P57">
        <v>139.57301699999999</v>
      </c>
      <c r="Q57">
        <v>19.378108000000001</v>
      </c>
      <c r="R57">
        <v>20.335491999999999</v>
      </c>
      <c r="S57">
        <v>24.047843</v>
      </c>
      <c r="T57">
        <v>2.9359600000000001</v>
      </c>
      <c r="U57">
        <v>404.23868099999999</v>
      </c>
      <c r="V57">
        <v>11.044084</v>
      </c>
      <c r="W57">
        <v>42.772443000000003</v>
      </c>
      <c r="X57">
        <v>142.67288400000001</v>
      </c>
      <c r="Y57">
        <v>0</v>
      </c>
      <c r="Z57">
        <v>12.589055999999999</v>
      </c>
      <c r="AA57">
        <v>27.123694</v>
      </c>
      <c r="AB57">
        <v>46.816884000000002</v>
      </c>
      <c r="AC57">
        <v>33.622608999999997</v>
      </c>
      <c r="AD57">
        <v>21.012716999999999</v>
      </c>
      <c r="AE57">
        <v>57.122017</v>
      </c>
      <c r="AF57">
        <v>0</v>
      </c>
      <c r="AG57">
        <v>47.154640999999998</v>
      </c>
      <c r="AH57">
        <v>173.71775700000001</v>
      </c>
      <c r="AI57">
        <v>4.1238489999999999</v>
      </c>
      <c r="AJ57">
        <v>0</v>
      </c>
      <c r="AK57">
        <v>65.631597999999997</v>
      </c>
      <c r="AL57">
        <v>80.760858999999996</v>
      </c>
      <c r="AM57">
        <v>0</v>
      </c>
      <c r="AN57">
        <v>1.08711</v>
      </c>
      <c r="AO57">
        <v>0</v>
      </c>
      <c r="AP57">
        <v>5.440817</v>
      </c>
      <c r="AQ57">
        <v>0</v>
      </c>
      <c r="AR57">
        <v>37.299191999999998</v>
      </c>
      <c r="AS57">
        <v>33.934961000000001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5.3674869999999997</v>
      </c>
      <c r="AZ57">
        <v>2.2382420000000001</v>
      </c>
      <c r="BA57">
        <v>6.5114470000000004</v>
      </c>
      <c r="BB57">
        <v>5.1721630000000003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2687.9875529999999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552.30276600000002</v>
      </c>
      <c r="L58">
        <v>303.25864799999999</v>
      </c>
      <c r="M58">
        <v>93.479844999999997</v>
      </c>
      <c r="N58">
        <v>119.96960799999999</v>
      </c>
      <c r="O58">
        <v>125.945104</v>
      </c>
      <c r="P58">
        <v>139.57301699999999</v>
      </c>
      <c r="Q58">
        <v>19.378108000000001</v>
      </c>
      <c r="R58">
        <v>20.335491999999999</v>
      </c>
      <c r="S58">
        <v>24.047843</v>
      </c>
      <c r="T58">
        <v>2.9359600000000001</v>
      </c>
      <c r="U58">
        <v>404.23868099999999</v>
      </c>
      <c r="V58">
        <v>11.044084</v>
      </c>
      <c r="W58">
        <v>42.772443000000003</v>
      </c>
      <c r="X58">
        <v>142.67288400000001</v>
      </c>
      <c r="Y58">
        <v>0</v>
      </c>
      <c r="Z58">
        <v>12.589055999999999</v>
      </c>
      <c r="AA58">
        <v>27.123694</v>
      </c>
      <c r="AB58">
        <v>46.816884000000002</v>
      </c>
      <c r="AC58">
        <v>33.622608999999997</v>
      </c>
      <c r="AD58">
        <v>21.012716999999999</v>
      </c>
      <c r="AE58">
        <v>57.122017</v>
      </c>
      <c r="AF58">
        <v>0</v>
      </c>
      <c r="AG58">
        <v>47.154640999999998</v>
      </c>
      <c r="AH58">
        <v>173.71775700000001</v>
      </c>
      <c r="AI58">
        <v>4.1238489999999999</v>
      </c>
      <c r="AJ58">
        <v>0</v>
      </c>
      <c r="AK58">
        <v>65.631597999999997</v>
      </c>
      <c r="AL58">
        <v>80.760858999999996</v>
      </c>
      <c r="AM58">
        <v>0</v>
      </c>
      <c r="AN58">
        <v>1.08711</v>
      </c>
      <c r="AO58">
        <v>0</v>
      </c>
      <c r="AP58">
        <v>5.440817</v>
      </c>
      <c r="AQ58">
        <v>0</v>
      </c>
      <c r="AR58">
        <v>32.503582000000002</v>
      </c>
      <c r="AS58">
        <v>33.934961000000001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5.3674869999999997</v>
      </c>
      <c r="AZ58">
        <v>2.2382420000000001</v>
      </c>
      <c r="BA58">
        <v>6.5114470000000004</v>
      </c>
      <c r="BB58">
        <v>5.1721630000000003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2683.1919429999998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581.26176599999997</v>
      </c>
      <c r="L59">
        <v>303.25864799999999</v>
      </c>
      <c r="M59">
        <v>93.479844999999997</v>
      </c>
      <c r="N59">
        <v>119.96960799999999</v>
      </c>
      <c r="O59">
        <v>125.945104</v>
      </c>
      <c r="P59">
        <v>139.57301699999999</v>
      </c>
      <c r="Q59">
        <v>19.378108000000001</v>
      </c>
      <c r="R59">
        <v>21.670985000000002</v>
      </c>
      <c r="S59">
        <v>23.912700999999998</v>
      </c>
      <c r="T59">
        <v>2.9359600000000001</v>
      </c>
      <c r="U59">
        <v>404.23868099999999</v>
      </c>
      <c r="V59">
        <v>11.044084</v>
      </c>
      <c r="W59">
        <v>42.772443000000003</v>
      </c>
      <c r="X59">
        <v>142.67288400000001</v>
      </c>
      <c r="Y59">
        <v>0</v>
      </c>
      <c r="Z59">
        <v>12.589055999999999</v>
      </c>
      <c r="AA59">
        <v>27.123694</v>
      </c>
      <c r="AB59">
        <v>46.816884000000002</v>
      </c>
      <c r="AC59">
        <v>33.622608999999997</v>
      </c>
      <c r="AD59">
        <v>21.012716999999999</v>
      </c>
      <c r="AE59">
        <v>57.122017</v>
      </c>
      <c r="AF59">
        <v>0</v>
      </c>
      <c r="AG59">
        <v>47.154640999999998</v>
      </c>
      <c r="AH59">
        <v>173.71775700000001</v>
      </c>
      <c r="AI59">
        <v>4.1238489999999999</v>
      </c>
      <c r="AJ59">
        <v>0</v>
      </c>
      <c r="AK59">
        <v>65.631597999999997</v>
      </c>
      <c r="AL59">
        <v>80.760858999999996</v>
      </c>
      <c r="AM59">
        <v>0</v>
      </c>
      <c r="AN59">
        <v>1.08711</v>
      </c>
      <c r="AO59">
        <v>0</v>
      </c>
      <c r="AP59">
        <v>5.440817</v>
      </c>
      <c r="AQ59">
        <v>0</v>
      </c>
      <c r="AR59">
        <v>32.503582000000002</v>
      </c>
      <c r="AS59">
        <v>33.934961000000001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5.3674869999999997</v>
      </c>
      <c r="AZ59">
        <v>2.2382420000000001</v>
      </c>
      <c r="BA59">
        <v>6.5114470000000004</v>
      </c>
      <c r="BB59">
        <v>5.1721630000000003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2713.3512939999996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561.95576600000004</v>
      </c>
      <c r="L60">
        <v>303.25864799999999</v>
      </c>
      <c r="M60">
        <v>93.479844999999997</v>
      </c>
      <c r="N60">
        <v>119.96960799999999</v>
      </c>
      <c r="O60">
        <v>125.945104</v>
      </c>
      <c r="P60">
        <v>139.57301699999999</v>
      </c>
      <c r="Q60">
        <v>19.378108000000001</v>
      </c>
      <c r="R60">
        <v>21.670985000000002</v>
      </c>
      <c r="S60">
        <v>23.912700999999998</v>
      </c>
      <c r="T60">
        <v>2.9359600000000001</v>
      </c>
      <c r="U60">
        <v>404.23868099999999</v>
      </c>
      <c r="V60">
        <v>11.044084</v>
      </c>
      <c r="W60">
        <v>42.772443000000003</v>
      </c>
      <c r="X60">
        <v>142.67288400000001</v>
      </c>
      <c r="Y60">
        <v>0</v>
      </c>
      <c r="Z60">
        <v>12.589055999999999</v>
      </c>
      <c r="AA60">
        <v>27.123694</v>
      </c>
      <c r="AB60">
        <v>46.816884000000002</v>
      </c>
      <c r="AC60">
        <v>33.622608999999997</v>
      </c>
      <c r="AD60">
        <v>21.012716999999999</v>
      </c>
      <c r="AE60">
        <v>57.122017</v>
      </c>
      <c r="AF60">
        <v>0</v>
      </c>
      <c r="AG60">
        <v>47.154640999999998</v>
      </c>
      <c r="AH60">
        <v>173.71775700000001</v>
      </c>
      <c r="AI60">
        <v>4.1238489999999999</v>
      </c>
      <c r="AJ60">
        <v>0</v>
      </c>
      <c r="AK60">
        <v>65.631597999999997</v>
      </c>
      <c r="AL60">
        <v>80.760858999999996</v>
      </c>
      <c r="AM60">
        <v>0</v>
      </c>
      <c r="AN60">
        <v>1.08711</v>
      </c>
      <c r="AO60">
        <v>0</v>
      </c>
      <c r="AP60">
        <v>5.440817</v>
      </c>
      <c r="AQ60">
        <v>0</v>
      </c>
      <c r="AR60">
        <v>32.503582000000002</v>
      </c>
      <c r="AS60">
        <v>33.934961000000001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5.3674869999999997</v>
      </c>
      <c r="AZ60">
        <v>4.4764840000000001</v>
      </c>
      <c r="BA60">
        <v>6.5114470000000004</v>
      </c>
      <c r="BB60">
        <v>5.1721630000000003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2696.2835359999999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561.95576600000004</v>
      </c>
      <c r="L61">
        <v>303.25864799999999</v>
      </c>
      <c r="M61">
        <v>93.479844999999997</v>
      </c>
      <c r="N61">
        <v>119.96960799999999</v>
      </c>
      <c r="O61">
        <v>125.945104</v>
      </c>
      <c r="P61">
        <v>139.57301699999999</v>
      </c>
      <c r="Q61">
        <v>21.831997000000001</v>
      </c>
      <c r="R61">
        <v>21.670985000000002</v>
      </c>
      <c r="S61">
        <v>26.659462000000001</v>
      </c>
      <c r="T61">
        <v>2.9359600000000001</v>
      </c>
      <c r="U61">
        <v>404.23868099999999</v>
      </c>
      <c r="V61">
        <v>11.044084</v>
      </c>
      <c r="W61">
        <v>42.772443000000003</v>
      </c>
      <c r="X61">
        <v>142.67288400000001</v>
      </c>
      <c r="Y61">
        <v>0</v>
      </c>
      <c r="Z61">
        <v>12.589055999999999</v>
      </c>
      <c r="AA61">
        <v>27.123694</v>
      </c>
      <c r="AB61">
        <v>46.816884000000002</v>
      </c>
      <c r="AC61">
        <v>33.622608999999997</v>
      </c>
      <c r="AD61">
        <v>21.012716999999999</v>
      </c>
      <c r="AE61">
        <v>57.122017</v>
      </c>
      <c r="AF61">
        <v>0</v>
      </c>
      <c r="AG61">
        <v>47.154640999999998</v>
      </c>
      <c r="AH61">
        <v>173.71775700000001</v>
      </c>
      <c r="AI61">
        <v>17.673642999999998</v>
      </c>
      <c r="AJ61">
        <v>0</v>
      </c>
      <c r="AK61">
        <v>65.631597999999997</v>
      </c>
      <c r="AL61">
        <v>80.760858999999996</v>
      </c>
      <c r="AM61">
        <v>0</v>
      </c>
      <c r="AN61">
        <v>1.08711</v>
      </c>
      <c r="AO61">
        <v>0</v>
      </c>
      <c r="AP61">
        <v>5.440817</v>
      </c>
      <c r="AQ61">
        <v>0</v>
      </c>
      <c r="AR61">
        <v>32.503582000000002</v>
      </c>
      <c r="AS61">
        <v>33.934961000000001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5.3674869999999997</v>
      </c>
      <c r="AZ61">
        <v>6.1042959999999997</v>
      </c>
      <c r="BA61">
        <v>6.5114470000000004</v>
      </c>
      <c r="BB61">
        <v>5.1721630000000003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2716.6617919999999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614.26614500000005</v>
      </c>
      <c r="L62">
        <v>303.25864799999999</v>
      </c>
      <c r="M62">
        <v>93.479844999999997</v>
      </c>
      <c r="N62">
        <v>119.96960799999999</v>
      </c>
      <c r="O62">
        <v>125.945104</v>
      </c>
      <c r="P62">
        <v>139.57301699999999</v>
      </c>
      <c r="Q62">
        <v>21.831997000000001</v>
      </c>
      <c r="R62">
        <v>21.670985000000002</v>
      </c>
      <c r="S62">
        <v>26.659462000000001</v>
      </c>
      <c r="T62">
        <v>2.9359600000000001</v>
      </c>
      <c r="U62">
        <v>404.23868099999999</v>
      </c>
      <c r="V62">
        <v>11.044084</v>
      </c>
      <c r="W62">
        <v>42.772443000000003</v>
      </c>
      <c r="X62">
        <v>142.67288400000001</v>
      </c>
      <c r="Y62">
        <v>0</v>
      </c>
      <c r="Z62">
        <v>12.589055999999999</v>
      </c>
      <c r="AA62">
        <v>27.123694</v>
      </c>
      <c r="AB62">
        <v>46.816884000000002</v>
      </c>
      <c r="AC62">
        <v>33.622608999999997</v>
      </c>
      <c r="AD62">
        <v>21.012716999999999</v>
      </c>
      <c r="AE62">
        <v>57.122017</v>
      </c>
      <c r="AF62">
        <v>0</v>
      </c>
      <c r="AG62">
        <v>47.154640999999998</v>
      </c>
      <c r="AH62">
        <v>173.71775700000001</v>
      </c>
      <c r="AI62">
        <v>17.673642999999998</v>
      </c>
      <c r="AJ62">
        <v>0</v>
      </c>
      <c r="AK62">
        <v>65.631597999999997</v>
      </c>
      <c r="AL62">
        <v>80.760858999999996</v>
      </c>
      <c r="AM62">
        <v>0</v>
      </c>
      <c r="AN62">
        <v>1.08711</v>
      </c>
      <c r="AO62">
        <v>0</v>
      </c>
      <c r="AP62">
        <v>5.440817</v>
      </c>
      <c r="AQ62">
        <v>0</v>
      </c>
      <c r="AR62">
        <v>32.503582000000002</v>
      </c>
      <c r="AS62">
        <v>33.934961000000001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5.3674869999999997</v>
      </c>
      <c r="AZ62">
        <v>8.9529669999999992</v>
      </c>
      <c r="BA62">
        <v>6.5114470000000004</v>
      </c>
      <c r="BB62">
        <v>5.1721630000000003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2771.8208419999996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664.72227999999996</v>
      </c>
      <c r="L63">
        <v>303.25864799999999</v>
      </c>
      <c r="M63">
        <v>93.479844999999997</v>
      </c>
      <c r="N63">
        <v>119.96960799999999</v>
      </c>
      <c r="O63">
        <v>125.945104</v>
      </c>
      <c r="P63">
        <v>139.57301699999999</v>
      </c>
      <c r="Q63">
        <v>21.831997000000001</v>
      </c>
      <c r="R63">
        <v>21.670985000000002</v>
      </c>
      <c r="S63">
        <v>26.659462000000001</v>
      </c>
      <c r="T63">
        <v>2.9359600000000001</v>
      </c>
      <c r="U63">
        <v>404.23868099999999</v>
      </c>
      <c r="V63">
        <v>11.044084</v>
      </c>
      <c r="W63">
        <v>42.772443000000003</v>
      </c>
      <c r="X63">
        <v>142.67288400000001</v>
      </c>
      <c r="Y63">
        <v>0</v>
      </c>
      <c r="Z63">
        <v>12.589055999999999</v>
      </c>
      <c r="AA63">
        <v>27.123694</v>
      </c>
      <c r="AB63">
        <v>46.816884000000002</v>
      </c>
      <c r="AC63">
        <v>33.622608999999997</v>
      </c>
      <c r="AD63">
        <v>21.012716999999999</v>
      </c>
      <c r="AE63">
        <v>57.122017</v>
      </c>
      <c r="AF63">
        <v>0</v>
      </c>
      <c r="AG63">
        <v>47.154640999999998</v>
      </c>
      <c r="AH63">
        <v>173.71775700000001</v>
      </c>
      <c r="AI63">
        <v>17.673642999999998</v>
      </c>
      <c r="AJ63">
        <v>0</v>
      </c>
      <c r="AK63">
        <v>65.631597999999997</v>
      </c>
      <c r="AL63">
        <v>80.760858999999996</v>
      </c>
      <c r="AM63">
        <v>0</v>
      </c>
      <c r="AN63">
        <v>1.08711</v>
      </c>
      <c r="AO63">
        <v>0</v>
      </c>
      <c r="AP63">
        <v>5.440817</v>
      </c>
      <c r="AQ63">
        <v>0</v>
      </c>
      <c r="AR63">
        <v>32.503582000000002</v>
      </c>
      <c r="AS63">
        <v>33.934961000000001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5.3674869999999997</v>
      </c>
      <c r="AZ63">
        <v>8.9529669999999992</v>
      </c>
      <c r="BA63">
        <v>6.5114470000000004</v>
      </c>
      <c r="BB63">
        <v>5.1721630000000003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2822.276977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664.68366800000001</v>
      </c>
      <c r="L64">
        <v>303.25864799999999</v>
      </c>
      <c r="M64">
        <v>93.479844999999997</v>
      </c>
      <c r="N64">
        <v>119.96960799999999</v>
      </c>
      <c r="O64">
        <v>125.945104</v>
      </c>
      <c r="P64">
        <v>139.57301699999999</v>
      </c>
      <c r="Q64">
        <v>21.831997000000001</v>
      </c>
      <c r="R64">
        <v>21.670985000000002</v>
      </c>
      <c r="S64">
        <v>26.659462000000001</v>
      </c>
      <c r="T64">
        <v>2.9359600000000001</v>
      </c>
      <c r="U64">
        <v>404.23868099999999</v>
      </c>
      <c r="V64">
        <v>11.044084</v>
      </c>
      <c r="W64">
        <v>42.772443000000003</v>
      </c>
      <c r="X64">
        <v>142.67288400000001</v>
      </c>
      <c r="Y64">
        <v>0</v>
      </c>
      <c r="Z64">
        <v>12.589055999999999</v>
      </c>
      <c r="AA64">
        <v>27.123694</v>
      </c>
      <c r="AB64">
        <v>46.816884000000002</v>
      </c>
      <c r="AC64">
        <v>33.622608999999997</v>
      </c>
      <c r="AD64">
        <v>21.012716999999999</v>
      </c>
      <c r="AE64">
        <v>57.122017</v>
      </c>
      <c r="AF64">
        <v>0</v>
      </c>
      <c r="AG64">
        <v>47.154640999999998</v>
      </c>
      <c r="AH64">
        <v>173.71775700000001</v>
      </c>
      <c r="AI64">
        <v>17.673642999999998</v>
      </c>
      <c r="AJ64">
        <v>0</v>
      </c>
      <c r="AK64">
        <v>65.631597999999997</v>
      </c>
      <c r="AL64">
        <v>80.760858999999996</v>
      </c>
      <c r="AM64">
        <v>0</v>
      </c>
      <c r="AN64">
        <v>1.08711</v>
      </c>
      <c r="AO64">
        <v>0</v>
      </c>
      <c r="AP64">
        <v>5.440817</v>
      </c>
      <c r="AQ64">
        <v>0</v>
      </c>
      <c r="AR64">
        <v>32.503582000000002</v>
      </c>
      <c r="AS64">
        <v>33.934961000000001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5.3674869999999997</v>
      </c>
      <c r="AZ64">
        <v>8.9529669999999992</v>
      </c>
      <c r="BA64">
        <v>6.5114470000000004</v>
      </c>
      <c r="BB64">
        <v>5.1721630000000003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2822.2383649999997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664.18171199999995</v>
      </c>
      <c r="L65">
        <v>383.727214</v>
      </c>
      <c r="M65">
        <v>93.479844999999997</v>
      </c>
      <c r="N65">
        <v>119.96960799999999</v>
      </c>
      <c r="O65">
        <v>125.945104</v>
      </c>
      <c r="P65">
        <v>139.57301699999999</v>
      </c>
      <c r="Q65">
        <v>21.831997000000001</v>
      </c>
      <c r="R65">
        <v>21.670985000000002</v>
      </c>
      <c r="S65">
        <v>26.659462000000001</v>
      </c>
      <c r="T65">
        <v>2.9359600000000001</v>
      </c>
      <c r="U65">
        <v>404.23868099999999</v>
      </c>
      <c r="V65">
        <v>11.40502</v>
      </c>
      <c r="W65">
        <v>42.772443000000003</v>
      </c>
      <c r="X65">
        <v>142.67288400000001</v>
      </c>
      <c r="Y65">
        <v>0</v>
      </c>
      <c r="Z65">
        <v>12.589055999999999</v>
      </c>
      <c r="AA65">
        <v>27.123694</v>
      </c>
      <c r="AB65">
        <v>46.816884000000002</v>
      </c>
      <c r="AC65">
        <v>33.622608999999997</v>
      </c>
      <c r="AD65">
        <v>21.012716999999999</v>
      </c>
      <c r="AE65">
        <v>57.122017</v>
      </c>
      <c r="AF65">
        <v>0</v>
      </c>
      <c r="AG65">
        <v>47.154640999999998</v>
      </c>
      <c r="AH65">
        <v>173.71775700000001</v>
      </c>
      <c r="AI65">
        <v>17.673642999999998</v>
      </c>
      <c r="AJ65">
        <v>0</v>
      </c>
      <c r="AK65">
        <v>65.631597999999997</v>
      </c>
      <c r="AL65">
        <v>80.760858999999996</v>
      </c>
      <c r="AM65">
        <v>0</v>
      </c>
      <c r="AN65">
        <v>1.08711</v>
      </c>
      <c r="AO65">
        <v>0</v>
      </c>
      <c r="AP65">
        <v>5.440817</v>
      </c>
      <c r="AQ65">
        <v>0</v>
      </c>
      <c r="AR65">
        <v>31.970735999999999</v>
      </c>
      <c r="AS65">
        <v>33.934961000000001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5.3674869999999997</v>
      </c>
      <c r="AZ65">
        <v>8.9529669999999992</v>
      </c>
      <c r="BA65">
        <v>6.5114470000000004</v>
      </c>
      <c r="BB65">
        <v>5.1721630000000003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2902.0330650000001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664.18171199999995</v>
      </c>
      <c r="L66">
        <v>383.727214</v>
      </c>
      <c r="M66">
        <v>93.479844999999997</v>
      </c>
      <c r="N66">
        <v>119.96960799999999</v>
      </c>
      <c r="O66">
        <v>125.945104</v>
      </c>
      <c r="P66">
        <v>139.57301699999999</v>
      </c>
      <c r="Q66">
        <v>21.831997000000001</v>
      </c>
      <c r="R66">
        <v>21.670985000000002</v>
      </c>
      <c r="S66">
        <v>26.659462000000001</v>
      </c>
      <c r="T66">
        <v>2.9359600000000001</v>
      </c>
      <c r="U66">
        <v>404.23868099999999</v>
      </c>
      <c r="V66">
        <v>11.40502</v>
      </c>
      <c r="W66">
        <v>42.772443000000003</v>
      </c>
      <c r="X66">
        <v>142.67288400000001</v>
      </c>
      <c r="Y66">
        <v>0</v>
      </c>
      <c r="Z66">
        <v>12.589055999999999</v>
      </c>
      <c r="AA66">
        <v>27.123694</v>
      </c>
      <c r="AB66">
        <v>46.816884000000002</v>
      </c>
      <c r="AC66">
        <v>33.622608999999997</v>
      </c>
      <c r="AD66">
        <v>21.012716999999999</v>
      </c>
      <c r="AE66">
        <v>57.122017</v>
      </c>
      <c r="AF66">
        <v>0</v>
      </c>
      <c r="AG66">
        <v>47.154640999999998</v>
      </c>
      <c r="AH66">
        <v>173.71775700000001</v>
      </c>
      <c r="AI66">
        <v>17.673642999999998</v>
      </c>
      <c r="AJ66">
        <v>0</v>
      </c>
      <c r="AK66">
        <v>65.631597999999997</v>
      </c>
      <c r="AL66">
        <v>80.760858999999996</v>
      </c>
      <c r="AM66">
        <v>0</v>
      </c>
      <c r="AN66">
        <v>1.08711</v>
      </c>
      <c r="AO66">
        <v>0</v>
      </c>
      <c r="AP66">
        <v>5.440817</v>
      </c>
      <c r="AQ66">
        <v>0</v>
      </c>
      <c r="AR66">
        <v>31.970735999999999</v>
      </c>
      <c r="AS66">
        <v>33.934961000000001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5.3674869999999997</v>
      </c>
      <c r="AZ66">
        <v>8.9529669999999992</v>
      </c>
      <c r="BA66">
        <v>6.5114470000000004</v>
      </c>
      <c r="BB66">
        <v>5.1721630000000003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2902.0330650000001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664.43268999999998</v>
      </c>
      <c r="L67">
        <v>383.727214</v>
      </c>
      <c r="M67">
        <v>93.479844999999997</v>
      </c>
      <c r="N67">
        <v>119.96960799999999</v>
      </c>
      <c r="O67">
        <v>125.945104</v>
      </c>
      <c r="P67">
        <v>139.57301699999999</v>
      </c>
      <c r="Q67">
        <v>21.831997000000001</v>
      </c>
      <c r="R67">
        <v>21.670985000000002</v>
      </c>
      <c r="S67">
        <v>26.659462000000001</v>
      </c>
      <c r="T67">
        <v>2.9359600000000001</v>
      </c>
      <c r="U67">
        <v>404.23868099999999</v>
      </c>
      <c r="V67">
        <v>11.40502</v>
      </c>
      <c r="W67">
        <v>42.772443000000003</v>
      </c>
      <c r="X67">
        <v>142.67288400000001</v>
      </c>
      <c r="Y67">
        <v>0</v>
      </c>
      <c r="Z67">
        <v>12.589055999999999</v>
      </c>
      <c r="AA67">
        <v>27.123694</v>
      </c>
      <c r="AB67">
        <v>46.816884000000002</v>
      </c>
      <c r="AC67">
        <v>33.622608999999997</v>
      </c>
      <c r="AD67">
        <v>21.012716999999999</v>
      </c>
      <c r="AE67">
        <v>57.122017</v>
      </c>
      <c r="AF67">
        <v>0</v>
      </c>
      <c r="AG67">
        <v>47.154640999999998</v>
      </c>
      <c r="AH67">
        <v>173.71775700000001</v>
      </c>
      <c r="AI67">
        <v>17.673642999999998</v>
      </c>
      <c r="AJ67">
        <v>0</v>
      </c>
      <c r="AK67">
        <v>65.631597999999997</v>
      </c>
      <c r="AL67">
        <v>80.760858999999996</v>
      </c>
      <c r="AM67">
        <v>5.3575249999999999</v>
      </c>
      <c r="AN67">
        <v>1.08711</v>
      </c>
      <c r="AO67">
        <v>0</v>
      </c>
      <c r="AP67">
        <v>5.440817</v>
      </c>
      <c r="AQ67">
        <v>0</v>
      </c>
      <c r="AR67">
        <v>31.970735999999999</v>
      </c>
      <c r="AS67">
        <v>33.934961000000001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5.3674869999999997</v>
      </c>
      <c r="AZ67">
        <v>8.9529669999999992</v>
      </c>
      <c r="BA67">
        <v>6.5114470000000004</v>
      </c>
      <c r="BB67">
        <v>5.1721630000000003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2907.641568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664.43268999999998</v>
      </c>
      <c r="L68">
        <v>383.727214</v>
      </c>
      <c r="M68">
        <v>93.479844999999997</v>
      </c>
      <c r="N68">
        <v>119.96960799999999</v>
      </c>
      <c r="O68">
        <v>125.945104</v>
      </c>
      <c r="P68">
        <v>139.57301699999999</v>
      </c>
      <c r="Q68">
        <v>21.831997000000001</v>
      </c>
      <c r="R68">
        <v>21.670985000000002</v>
      </c>
      <c r="S68">
        <v>26.659462000000001</v>
      </c>
      <c r="T68">
        <v>2.9359600000000001</v>
      </c>
      <c r="U68">
        <v>404.23868099999999</v>
      </c>
      <c r="V68">
        <v>11.40502</v>
      </c>
      <c r="W68">
        <v>42.772443000000003</v>
      </c>
      <c r="X68">
        <v>142.67288400000001</v>
      </c>
      <c r="Y68">
        <v>0</v>
      </c>
      <c r="Z68">
        <v>12.589055999999999</v>
      </c>
      <c r="AA68">
        <v>27.123694</v>
      </c>
      <c r="AB68">
        <v>46.816884000000002</v>
      </c>
      <c r="AC68">
        <v>33.622608999999997</v>
      </c>
      <c r="AD68">
        <v>21.012716999999999</v>
      </c>
      <c r="AE68">
        <v>57.122017</v>
      </c>
      <c r="AF68">
        <v>0</v>
      </c>
      <c r="AG68">
        <v>47.154640999999998</v>
      </c>
      <c r="AH68">
        <v>173.71775700000001</v>
      </c>
      <c r="AI68">
        <v>17.673642999999998</v>
      </c>
      <c r="AJ68">
        <v>0</v>
      </c>
      <c r="AK68">
        <v>65.631597999999997</v>
      </c>
      <c r="AL68">
        <v>80.760858999999996</v>
      </c>
      <c r="AM68">
        <v>5.3575249999999999</v>
      </c>
      <c r="AN68">
        <v>1.08711</v>
      </c>
      <c r="AO68">
        <v>0</v>
      </c>
      <c r="AP68">
        <v>5.440817</v>
      </c>
      <c r="AQ68">
        <v>0</v>
      </c>
      <c r="AR68">
        <v>31.970735999999999</v>
      </c>
      <c r="AS68">
        <v>33.934961000000001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5.3674869999999997</v>
      </c>
      <c r="AZ68">
        <v>8.9529669999999992</v>
      </c>
      <c r="BA68">
        <v>6.5114470000000004</v>
      </c>
      <c r="BB68">
        <v>5.1721630000000003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2907.641568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664.43268999999998</v>
      </c>
      <c r="L69">
        <v>383.727214</v>
      </c>
      <c r="M69">
        <v>93.479844999999997</v>
      </c>
      <c r="N69">
        <v>119.96960799999999</v>
      </c>
      <c r="O69">
        <v>125.945104</v>
      </c>
      <c r="P69">
        <v>139.57301699999999</v>
      </c>
      <c r="Q69">
        <v>21.831997000000001</v>
      </c>
      <c r="R69">
        <v>21.670985000000002</v>
      </c>
      <c r="S69">
        <v>26.659462000000001</v>
      </c>
      <c r="T69">
        <v>2.9359600000000001</v>
      </c>
      <c r="U69">
        <v>404.23868099999999</v>
      </c>
      <c r="V69">
        <v>11.40502</v>
      </c>
      <c r="W69">
        <v>42.772443000000003</v>
      </c>
      <c r="X69">
        <v>142.67288400000001</v>
      </c>
      <c r="Y69">
        <v>0</v>
      </c>
      <c r="Z69">
        <v>12.589055999999999</v>
      </c>
      <c r="AA69">
        <v>27.123694</v>
      </c>
      <c r="AB69">
        <v>46.816884000000002</v>
      </c>
      <c r="AC69">
        <v>33.622608999999997</v>
      </c>
      <c r="AD69">
        <v>21.012716999999999</v>
      </c>
      <c r="AE69">
        <v>57.122017</v>
      </c>
      <c r="AF69">
        <v>0</v>
      </c>
      <c r="AG69">
        <v>47.154640999999998</v>
      </c>
      <c r="AH69">
        <v>173.71775700000001</v>
      </c>
      <c r="AI69">
        <v>17.673642999999998</v>
      </c>
      <c r="AJ69">
        <v>0</v>
      </c>
      <c r="AK69">
        <v>65.631597999999997</v>
      </c>
      <c r="AL69">
        <v>72.909109000000001</v>
      </c>
      <c r="AM69">
        <v>5.3575249999999999</v>
      </c>
      <c r="AN69">
        <v>1.08711</v>
      </c>
      <c r="AO69">
        <v>0</v>
      </c>
      <c r="AP69">
        <v>5.440817</v>
      </c>
      <c r="AQ69">
        <v>0</v>
      </c>
      <c r="AR69">
        <v>31.970735999999999</v>
      </c>
      <c r="AS69">
        <v>33.934961000000001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5.3674869999999997</v>
      </c>
      <c r="AZ69">
        <v>8.9529669999999992</v>
      </c>
      <c r="BA69">
        <v>6.5114470000000004</v>
      </c>
      <c r="BB69">
        <v>5.1721630000000003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2899.7898180000002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664.43268999999998</v>
      </c>
      <c r="L70">
        <v>403.03321399999999</v>
      </c>
      <c r="M70">
        <v>93.479844999999997</v>
      </c>
      <c r="N70">
        <v>119.96960799999999</v>
      </c>
      <c r="O70">
        <v>125.945104</v>
      </c>
      <c r="P70">
        <v>139.57301699999999</v>
      </c>
      <c r="Q70">
        <v>21.831997000000001</v>
      </c>
      <c r="R70">
        <v>21.670985000000002</v>
      </c>
      <c r="S70">
        <v>26.659462000000001</v>
      </c>
      <c r="T70">
        <v>2.9359600000000001</v>
      </c>
      <c r="U70">
        <v>404.23868099999999</v>
      </c>
      <c r="V70">
        <v>11.40502</v>
      </c>
      <c r="W70">
        <v>42.772443000000003</v>
      </c>
      <c r="X70">
        <v>142.67288400000001</v>
      </c>
      <c r="Y70">
        <v>0</v>
      </c>
      <c r="Z70">
        <v>12.589055999999999</v>
      </c>
      <c r="AA70">
        <v>27.123694</v>
      </c>
      <c r="AB70">
        <v>46.816884000000002</v>
      </c>
      <c r="AC70">
        <v>33.622608999999997</v>
      </c>
      <c r="AD70">
        <v>21.012716999999999</v>
      </c>
      <c r="AE70">
        <v>57.122017</v>
      </c>
      <c r="AF70">
        <v>0</v>
      </c>
      <c r="AG70">
        <v>47.154640999999998</v>
      </c>
      <c r="AH70">
        <v>173.71775700000001</v>
      </c>
      <c r="AI70">
        <v>17.673642999999998</v>
      </c>
      <c r="AJ70">
        <v>0</v>
      </c>
      <c r="AK70">
        <v>65.631597999999997</v>
      </c>
      <c r="AL70">
        <v>72.909109000000001</v>
      </c>
      <c r="AM70">
        <v>5.3575249999999999</v>
      </c>
      <c r="AN70">
        <v>1.08711</v>
      </c>
      <c r="AO70">
        <v>0</v>
      </c>
      <c r="AP70">
        <v>5.440817</v>
      </c>
      <c r="AQ70">
        <v>0</v>
      </c>
      <c r="AR70">
        <v>31.970735999999999</v>
      </c>
      <c r="AS70">
        <v>33.934961000000001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5.3674869999999997</v>
      </c>
      <c r="AZ70">
        <v>8.9529669999999992</v>
      </c>
      <c r="BA70">
        <v>6.5114470000000004</v>
      </c>
      <c r="BB70">
        <v>5.1721630000000003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2919.0958179999998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664.43268999999998</v>
      </c>
      <c r="L71">
        <v>433.92281400000002</v>
      </c>
      <c r="M71">
        <v>93.479844999999997</v>
      </c>
      <c r="N71">
        <v>119.96960799999999</v>
      </c>
      <c r="O71">
        <v>125.945104</v>
      </c>
      <c r="P71">
        <v>139.57301699999999</v>
      </c>
      <c r="Q71">
        <v>21.831997000000001</v>
      </c>
      <c r="R71">
        <v>21.670985000000002</v>
      </c>
      <c r="S71">
        <v>26.659462000000001</v>
      </c>
      <c r="T71">
        <v>2.9359600000000001</v>
      </c>
      <c r="U71">
        <v>404.23868099999999</v>
      </c>
      <c r="V71">
        <v>11.40502</v>
      </c>
      <c r="W71">
        <v>42.772443000000003</v>
      </c>
      <c r="X71">
        <v>142.67288400000001</v>
      </c>
      <c r="Y71">
        <v>0</v>
      </c>
      <c r="Z71">
        <v>12.589055999999999</v>
      </c>
      <c r="AA71">
        <v>27.123694</v>
      </c>
      <c r="AB71">
        <v>46.816884000000002</v>
      </c>
      <c r="AC71">
        <v>33.622608999999997</v>
      </c>
      <c r="AD71">
        <v>21.012716999999999</v>
      </c>
      <c r="AE71">
        <v>57.122017</v>
      </c>
      <c r="AF71">
        <v>0</v>
      </c>
      <c r="AG71">
        <v>47.154640999999998</v>
      </c>
      <c r="AH71">
        <v>173.71775700000001</v>
      </c>
      <c r="AI71">
        <v>17.673642999999998</v>
      </c>
      <c r="AJ71">
        <v>0</v>
      </c>
      <c r="AK71">
        <v>65.631597999999997</v>
      </c>
      <c r="AL71">
        <v>72.909109000000001</v>
      </c>
      <c r="AM71">
        <v>5.3575249999999999</v>
      </c>
      <c r="AN71">
        <v>1.08711</v>
      </c>
      <c r="AO71">
        <v>0</v>
      </c>
      <c r="AP71">
        <v>5.440817</v>
      </c>
      <c r="AQ71">
        <v>0</v>
      </c>
      <c r="AR71">
        <v>31.970735999999999</v>
      </c>
      <c r="AS71">
        <v>33.934961000000001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5.3674869999999997</v>
      </c>
      <c r="AZ71">
        <v>8.9529669999999992</v>
      </c>
      <c r="BA71">
        <v>6.5114470000000004</v>
      </c>
      <c r="BB71">
        <v>5.1721630000000003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2949.9854180000002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664.43268999999998</v>
      </c>
      <c r="L72">
        <v>457.58115900000001</v>
      </c>
      <c r="M72">
        <v>93.479844999999997</v>
      </c>
      <c r="N72">
        <v>119.96960799999999</v>
      </c>
      <c r="O72">
        <v>125.945104</v>
      </c>
      <c r="P72">
        <v>139.57301699999999</v>
      </c>
      <c r="Q72">
        <v>21.831997000000001</v>
      </c>
      <c r="R72">
        <v>21.670985000000002</v>
      </c>
      <c r="S72">
        <v>26.659462000000001</v>
      </c>
      <c r="T72">
        <v>2.9359600000000001</v>
      </c>
      <c r="U72">
        <v>404.23868099999999</v>
      </c>
      <c r="V72">
        <v>11.40502</v>
      </c>
      <c r="W72">
        <v>42.772443000000003</v>
      </c>
      <c r="X72">
        <v>142.67288400000001</v>
      </c>
      <c r="Y72">
        <v>0</v>
      </c>
      <c r="Z72">
        <v>12.589055999999999</v>
      </c>
      <c r="AA72">
        <v>27.123694</v>
      </c>
      <c r="AB72">
        <v>46.816884000000002</v>
      </c>
      <c r="AC72">
        <v>33.622608999999997</v>
      </c>
      <c r="AD72">
        <v>21.012716999999999</v>
      </c>
      <c r="AE72">
        <v>57.122017</v>
      </c>
      <c r="AF72">
        <v>0</v>
      </c>
      <c r="AG72">
        <v>47.154640999999998</v>
      </c>
      <c r="AH72">
        <v>173.71775700000001</v>
      </c>
      <c r="AI72">
        <v>17.673642999999998</v>
      </c>
      <c r="AJ72">
        <v>0</v>
      </c>
      <c r="AK72">
        <v>65.631597999999997</v>
      </c>
      <c r="AL72">
        <v>72.909109000000001</v>
      </c>
      <c r="AM72">
        <v>5.3575249999999999</v>
      </c>
      <c r="AN72">
        <v>1.08711</v>
      </c>
      <c r="AO72">
        <v>0</v>
      </c>
      <c r="AP72">
        <v>5.440817</v>
      </c>
      <c r="AQ72">
        <v>0</v>
      </c>
      <c r="AR72">
        <v>31.970735999999999</v>
      </c>
      <c r="AS72">
        <v>33.934961000000001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5.3674869999999997</v>
      </c>
      <c r="AZ72">
        <v>8.9529669999999992</v>
      </c>
      <c r="BA72">
        <v>6.5114470000000004</v>
      </c>
      <c r="BB72">
        <v>5.1721630000000003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2973.643763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664.43268999999998</v>
      </c>
      <c r="L73">
        <v>465.38908500000002</v>
      </c>
      <c r="M73">
        <v>93.479844999999997</v>
      </c>
      <c r="N73">
        <v>119.96960799999999</v>
      </c>
      <c r="O73">
        <v>125.945104</v>
      </c>
      <c r="P73">
        <v>139.57301699999999</v>
      </c>
      <c r="Q73">
        <v>21.831997000000001</v>
      </c>
      <c r="R73">
        <v>21.670985000000002</v>
      </c>
      <c r="S73">
        <v>26.659462000000001</v>
      </c>
      <c r="T73">
        <v>2.9359600000000001</v>
      </c>
      <c r="U73">
        <v>404.23868099999999</v>
      </c>
      <c r="V73">
        <v>11.40502</v>
      </c>
      <c r="W73">
        <v>42.772443000000003</v>
      </c>
      <c r="X73">
        <v>142.67288400000001</v>
      </c>
      <c r="Y73">
        <v>0</v>
      </c>
      <c r="Z73">
        <v>12.589055999999999</v>
      </c>
      <c r="AA73">
        <v>27.123694</v>
      </c>
      <c r="AB73">
        <v>46.816884000000002</v>
      </c>
      <c r="AC73">
        <v>33.622608999999997</v>
      </c>
      <c r="AD73">
        <v>21.012716999999999</v>
      </c>
      <c r="AE73">
        <v>57.122017</v>
      </c>
      <c r="AF73">
        <v>0</v>
      </c>
      <c r="AG73">
        <v>47.154640999999998</v>
      </c>
      <c r="AH73">
        <v>173.71775700000001</v>
      </c>
      <c r="AI73">
        <v>17.673642999999998</v>
      </c>
      <c r="AJ73">
        <v>0</v>
      </c>
      <c r="AK73">
        <v>65.631597999999997</v>
      </c>
      <c r="AL73">
        <v>72.909109000000001</v>
      </c>
      <c r="AM73">
        <v>12.092701</v>
      </c>
      <c r="AN73">
        <v>1.08711</v>
      </c>
      <c r="AO73">
        <v>0</v>
      </c>
      <c r="AP73">
        <v>5.440817</v>
      </c>
      <c r="AQ73">
        <v>0</v>
      </c>
      <c r="AR73">
        <v>31.970735999999999</v>
      </c>
      <c r="AS73">
        <v>33.934961000000001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5.3674869999999997</v>
      </c>
      <c r="AZ73">
        <v>8.9529669999999992</v>
      </c>
      <c r="BA73">
        <v>6.5114470000000004</v>
      </c>
      <c r="BB73">
        <v>5.1721630000000003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2988.1868650000001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664.43268999999998</v>
      </c>
      <c r="L74">
        <v>465.38908500000002</v>
      </c>
      <c r="M74">
        <v>93.479844999999997</v>
      </c>
      <c r="N74">
        <v>119.96960799999999</v>
      </c>
      <c r="O74">
        <v>125.945104</v>
      </c>
      <c r="P74">
        <v>139.57301699999999</v>
      </c>
      <c r="Q74">
        <v>21.831997000000001</v>
      </c>
      <c r="R74">
        <v>21.670985000000002</v>
      </c>
      <c r="S74">
        <v>26.659462000000001</v>
      </c>
      <c r="T74">
        <v>2.9359600000000001</v>
      </c>
      <c r="U74">
        <v>404.23868099999999</v>
      </c>
      <c r="V74">
        <v>11.40502</v>
      </c>
      <c r="W74">
        <v>42.772443000000003</v>
      </c>
      <c r="X74">
        <v>142.67288400000001</v>
      </c>
      <c r="Y74">
        <v>0</v>
      </c>
      <c r="Z74">
        <v>12.589055999999999</v>
      </c>
      <c r="AA74">
        <v>27.123694</v>
      </c>
      <c r="AB74">
        <v>46.816884000000002</v>
      </c>
      <c r="AC74">
        <v>33.622608999999997</v>
      </c>
      <c r="AD74">
        <v>21.012716999999999</v>
      </c>
      <c r="AE74">
        <v>57.122017</v>
      </c>
      <c r="AF74">
        <v>0</v>
      </c>
      <c r="AG74">
        <v>47.154640999999998</v>
      </c>
      <c r="AH74">
        <v>173.71775700000001</v>
      </c>
      <c r="AI74">
        <v>17.673642999999998</v>
      </c>
      <c r="AJ74">
        <v>0</v>
      </c>
      <c r="AK74">
        <v>65.631597999999997</v>
      </c>
      <c r="AL74">
        <v>72.909109000000001</v>
      </c>
      <c r="AM74">
        <v>12.092701</v>
      </c>
      <c r="AN74">
        <v>1.08711</v>
      </c>
      <c r="AO74">
        <v>0</v>
      </c>
      <c r="AP74">
        <v>5.440817</v>
      </c>
      <c r="AQ74">
        <v>9.9991280000000007</v>
      </c>
      <c r="AR74">
        <v>31.970735999999999</v>
      </c>
      <c r="AS74">
        <v>33.934961000000001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5.3674869999999997</v>
      </c>
      <c r="AZ74">
        <v>8.9529669999999992</v>
      </c>
      <c r="BA74">
        <v>6.5114470000000004</v>
      </c>
      <c r="BB74">
        <v>5.1721630000000003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2998.1859930000001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664.43268999999998</v>
      </c>
      <c r="L75">
        <v>465.38908500000002</v>
      </c>
      <c r="M75">
        <v>93.479844999999997</v>
      </c>
      <c r="N75">
        <v>119.96960799999999</v>
      </c>
      <c r="O75">
        <v>125.945104</v>
      </c>
      <c r="P75">
        <v>139.57301699999999</v>
      </c>
      <c r="Q75">
        <v>21.831997000000001</v>
      </c>
      <c r="R75">
        <v>21.670985000000002</v>
      </c>
      <c r="S75">
        <v>26.659462000000001</v>
      </c>
      <c r="T75">
        <v>2.9359600000000001</v>
      </c>
      <c r="U75">
        <v>404.23868099999999</v>
      </c>
      <c r="V75">
        <v>11.40502</v>
      </c>
      <c r="W75">
        <v>42.772443000000003</v>
      </c>
      <c r="X75">
        <v>142.67288400000001</v>
      </c>
      <c r="Y75">
        <v>0</v>
      </c>
      <c r="Z75">
        <v>12.589055999999999</v>
      </c>
      <c r="AA75">
        <v>27.123694</v>
      </c>
      <c r="AB75">
        <v>46.816884000000002</v>
      </c>
      <c r="AC75">
        <v>33.622608999999997</v>
      </c>
      <c r="AD75">
        <v>31.519075000000001</v>
      </c>
      <c r="AE75">
        <v>57.122017</v>
      </c>
      <c r="AF75">
        <v>0</v>
      </c>
      <c r="AG75">
        <v>47.154640999999998</v>
      </c>
      <c r="AH75">
        <v>173.71775700000001</v>
      </c>
      <c r="AI75">
        <v>17.673642999999998</v>
      </c>
      <c r="AJ75">
        <v>0</v>
      </c>
      <c r="AK75">
        <v>65.631597999999997</v>
      </c>
      <c r="AL75">
        <v>72.909109000000001</v>
      </c>
      <c r="AM75">
        <v>12.092701</v>
      </c>
      <c r="AN75">
        <v>1.08711</v>
      </c>
      <c r="AO75">
        <v>0</v>
      </c>
      <c r="AP75">
        <v>5.440817</v>
      </c>
      <c r="AQ75">
        <v>19.998256000000001</v>
      </c>
      <c r="AR75">
        <v>31.970735999999999</v>
      </c>
      <c r="AS75">
        <v>33.934961000000001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5.3674869999999997</v>
      </c>
      <c r="AZ75">
        <v>8.9529669999999992</v>
      </c>
      <c r="BA75">
        <v>6.5114470000000004</v>
      </c>
      <c r="BB75">
        <v>5.1721630000000003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3018.6914790000001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664.43268999999998</v>
      </c>
      <c r="L76">
        <v>456.21024</v>
      </c>
      <c r="M76">
        <v>93.479844999999997</v>
      </c>
      <c r="N76">
        <v>119.96960799999999</v>
      </c>
      <c r="O76">
        <v>125.945104</v>
      </c>
      <c r="P76">
        <v>139.57301699999999</v>
      </c>
      <c r="Q76">
        <v>21.831997000000001</v>
      </c>
      <c r="R76">
        <v>21.670985000000002</v>
      </c>
      <c r="S76">
        <v>26.659462000000001</v>
      </c>
      <c r="T76">
        <v>2.9359600000000001</v>
      </c>
      <c r="U76">
        <v>404.23868099999999</v>
      </c>
      <c r="V76">
        <v>11.40502</v>
      </c>
      <c r="W76">
        <v>42.772443000000003</v>
      </c>
      <c r="X76">
        <v>142.67288400000001</v>
      </c>
      <c r="Y76">
        <v>0</v>
      </c>
      <c r="Z76">
        <v>12.589055999999999</v>
      </c>
      <c r="AA76">
        <v>27.123694</v>
      </c>
      <c r="AB76">
        <v>46.816884000000002</v>
      </c>
      <c r="AC76">
        <v>33.622608999999997</v>
      </c>
      <c r="AD76">
        <v>42.025433</v>
      </c>
      <c r="AE76">
        <v>57.122017</v>
      </c>
      <c r="AF76">
        <v>0</v>
      </c>
      <c r="AG76">
        <v>47.154640999999998</v>
      </c>
      <c r="AH76">
        <v>173.71775700000001</v>
      </c>
      <c r="AI76">
        <v>17.673642999999998</v>
      </c>
      <c r="AJ76">
        <v>0</v>
      </c>
      <c r="AK76">
        <v>65.631597999999997</v>
      </c>
      <c r="AL76">
        <v>72.909109000000001</v>
      </c>
      <c r="AM76">
        <v>12.092701</v>
      </c>
      <c r="AN76">
        <v>1.08711</v>
      </c>
      <c r="AO76">
        <v>0</v>
      </c>
      <c r="AP76">
        <v>5.440817</v>
      </c>
      <c r="AQ76">
        <v>29.997384</v>
      </c>
      <c r="AR76">
        <v>31.970735999999999</v>
      </c>
      <c r="AS76">
        <v>33.934961000000001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5.3674869999999997</v>
      </c>
      <c r="AZ76">
        <v>8.9529669999999992</v>
      </c>
      <c r="BA76">
        <v>6.5114470000000004</v>
      </c>
      <c r="BB76">
        <v>5.1721630000000003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3030.0181199999997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664.35546599999998</v>
      </c>
      <c r="L77">
        <v>451.38373999999999</v>
      </c>
      <c r="M77">
        <v>93.479844999999997</v>
      </c>
      <c r="N77">
        <v>119.96960799999999</v>
      </c>
      <c r="O77">
        <v>125.945104</v>
      </c>
      <c r="P77">
        <v>139.57301699999999</v>
      </c>
      <c r="Q77">
        <v>21.831997000000001</v>
      </c>
      <c r="R77">
        <v>21.670985000000002</v>
      </c>
      <c r="S77">
        <v>26.659462000000001</v>
      </c>
      <c r="T77">
        <v>2.9359600000000001</v>
      </c>
      <c r="U77">
        <v>404.23868099999999</v>
      </c>
      <c r="V77">
        <v>11.40502</v>
      </c>
      <c r="W77">
        <v>42.772443000000003</v>
      </c>
      <c r="X77">
        <v>142.67288400000001</v>
      </c>
      <c r="Y77">
        <v>0</v>
      </c>
      <c r="Z77">
        <v>12.589055999999999</v>
      </c>
      <c r="AA77">
        <v>27.123694</v>
      </c>
      <c r="AB77">
        <v>46.816884000000002</v>
      </c>
      <c r="AC77">
        <v>33.622608999999997</v>
      </c>
      <c r="AD77">
        <v>42.025433</v>
      </c>
      <c r="AE77">
        <v>57.122017</v>
      </c>
      <c r="AF77">
        <v>9.4588900000000002</v>
      </c>
      <c r="AG77">
        <v>47.154640999999998</v>
      </c>
      <c r="AH77">
        <v>173.71775700000001</v>
      </c>
      <c r="AI77">
        <v>17.673642999999998</v>
      </c>
      <c r="AJ77">
        <v>0</v>
      </c>
      <c r="AK77">
        <v>65.631597999999997</v>
      </c>
      <c r="AL77">
        <v>72.909109000000001</v>
      </c>
      <c r="AM77">
        <v>18.148236000000001</v>
      </c>
      <c r="AN77">
        <v>1.08711</v>
      </c>
      <c r="AO77">
        <v>0</v>
      </c>
      <c r="AP77">
        <v>5.440817</v>
      </c>
      <c r="AQ77">
        <v>39.996510999999998</v>
      </c>
      <c r="AR77">
        <v>31.970735999999999</v>
      </c>
      <c r="AS77">
        <v>33.934961000000001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5.3674869999999997</v>
      </c>
      <c r="AZ77">
        <v>8.9529669999999992</v>
      </c>
      <c r="BA77">
        <v>6.5114470000000004</v>
      </c>
      <c r="BB77">
        <v>5.1721630000000003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3050.6279479999994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664.35546599999998</v>
      </c>
      <c r="L78">
        <v>432.07774000000001</v>
      </c>
      <c r="M78">
        <v>93.479844999999997</v>
      </c>
      <c r="N78">
        <v>119.96960799999999</v>
      </c>
      <c r="O78">
        <v>125.945104</v>
      </c>
      <c r="P78">
        <v>139.57301699999999</v>
      </c>
      <c r="Q78">
        <v>21.831997000000001</v>
      </c>
      <c r="R78">
        <v>21.670985000000002</v>
      </c>
      <c r="S78">
        <v>26.659462000000001</v>
      </c>
      <c r="T78">
        <v>2.9359600000000001</v>
      </c>
      <c r="U78">
        <v>404.23868099999999</v>
      </c>
      <c r="V78">
        <v>11.40502</v>
      </c>
      <c r="W78">
        <v>42.772443000000003</v>
      </c>
      <c r="X78">
        <v>142.67288400000001</v>
      </c>
      <c r="Y78">
        <v>0</v>
      </c>
      <c r="Z78">
        <v>12.652766</v>
      </c>
      <c r="AA78">
        <v>27.123694</v>
      </c>
      <c r="AB78">
        <v>48.175269999999998</v>
      </c>
      <c r="AC78">
        <v>33.622608999999997</v>
      </c>
      <c r="AD78">
        <v>42.025433</v>
      </c>
      <c r="AE78">
        <v>57.122017</v>
      </c>
      <c r="AF78">
        <v>10.015294000000001</v>
      </c>
      <c r="AG78">
        <v>47.154640999999998</v>
      </c>
      <c r="AH78">
        <v>175.70771300000001</v>
      </c>
      <c r="AI78">
        <v>20.619250000000001</v>
      </c>
      <c r="AJ78">
        <v>0</v>
      </c>
      <c r="AK78">
        <v>65.631597999999997</v>
      </c>
      <c r="AL78">
        <v>72.909109000000001</v>
      </c>
      <c r="AM78">
        <v>18.148236000000001</v>
      </c>
      <c r="AN78">
        <v>1.08711</v>
      </c>
      <c r="AO78">
        <v>0</v>
      </c>
      <c r="AP78">
        <v>6.0590919999999997</v>
      </c>
      <c r="AQ78">
        <v>40.611843</v>
      </c>
      <c r="AR78">
        <v>31.970735999999999</v>
      </c>
      <c r="AS78">
        <v>37.019958000000003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5.4650780000000001</v>
      </c>
      <c r="AZ78">
        <v>8.9529669999999992</v>
      </c>
      <c r="BA78">
        <v>6.6824089999999998</v>
      </c>
      <c r="BB78">
        <v>5.1721630000000003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3042.8231680000004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664.72225900000001</v>
      </c>
      <c r="L79">
        <v>422.42473999999999</v>
      </c>
      <c r="M79">
        <v>93.479844999999997</v>
      </c>
      <c r="N79">
        <v>119.96960799999999</v>
      </c>
      <c r="O79">
        <v>125.945104</v>
      </c>
      <c r="P79">
        <v>139.57301699999999</v>
      </c>
      <c r="Q79">
        <v>21.831997000000001</v>
      </c>
      <c r="R79">
        <v>21.670985000000002</v>
      </c>
      <c r="S79">
        <v>26.659462000000001</v>
      </c>
      <c r="T79">
        <v>2.9359600000000001</v>
      </c>
      <c r="U79">
        <v>404.23868099999999</v>
      </c>
      <c r="V79">
        <v>11.40502</v>
      </c>
      <c r="W79">
        <v>42.772443000000003</v>
      </c>
      <c r="X79">
        <v>142.67288400000001</v>
      </c>
      <c r="Y79">
        <v>0</v>
      </c>
      <c r="Z79">
        <v>12.652766</v>
      </c>
      <c r="AA79">
        <v>27.123694</v>
      </c>
      <c r="AB79">
        <v>48.175269999999998</v>
      </c>
      <c r="AC79">
        <v>33.622608999999997</v>
      </c>
      <c r="AD79">
        <v>42.025433</v>
      </c>
      <c r="AE79">
        <v>57.122017</v>
      </c>
      <c r="AF79">
        <v>10.015294000000001</v>
      </c>
      <c r="AG79">
        <v>47.154640999999998</v>
      </c>
      <c r="AH79">
        <v>175.70771300000001</v>
      </c>
      <c r="AI79">
        <v>37.833378000000003</v>
      </c>
      <c r="AJ79">
        <v>0</v>
      </c>
      <c r="AK79">
        <v>65.631597999999997</v>
      </c>
      <c r="AL79">
        <v>72.909109000000001</v>
      </c>
      <c r="AM79">
        <v>18.148236000000001</v>
      </c>
      <c r="AN79">
        <v>1.08711</v>
      </c>
      <c r="AO79">
        <v>0</v>
      </c>
      <c r="AP79">
        <v>6.0590919999999997</v>
      </c>
      <c r="AQ79">
        <v>40.611843</v>
      </c>
      <c r="AR79">
        <v>31.970735999999999</v>
      </c>
      <c r="AS79">
        <v>37.019958000000003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5.4650780000000001</v>
      </c>
      <c r="AZ79">
        <v>8.9529669999999992</v>
      </c>
      <c r="BA79">
        <v>6.6824089999999998</v>
      </c>
      <c r="BB79">
        <v>5.1721630000000003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3050.7510890000008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664.43394499999999</v>
      </c>
      <c r="L80">
        <v>441.73074000000003</v>
      </c>
      <c r="M80">
        <v>93.479844999999997</v>
      </c>
      <c r="N80">
        <v>119.96960799999999</v>
      </c>
      <c r="O80">
        <v>125.945104</v>
      </c>
      <c r="P80">
        <v>139.57301699999999</v>
      </c>
      <c r="Q80">
        <v>21.831997000000001</v>
      </c>
      <c r="R80">
        <v>21.670985000000002</v>
      </c>
      <c r="S80">
        <v>26.659462000000001</v>
      </c>
      <c r="T80">
        <v>2.9359600000000001</v>
      </c>
      <c r="U80">
        <v>404.23868099999999</v>
      </c>
      <c r="V80">
        <v>11.40502</v>
      </c>
      <c r="W80">
        <v>42.772443000000003</v>
      </c>
      <c r="X80">
        <v>142.67288400000001</v>
      </c>
      <c r="Y80">
        <v>0</v>
      </c>
      <c r="Z80">
        <v>12.652766</v>
      </c>
      <c r="AA80">
        <v>27.123694</v>
      </c>
      <c r="AB80">
        <v>48.175269999999998</v>
      </c>
      <c r="AC80">
        <v>33.622608999999997</v>
      </c>
      <c r="AD80">
        <v>42.025433</v>
      </c>
      <c r="AE80">
        <v>57.122017</v>
      </c>
      <c r="AF80">
        <v>10.015294000000001</v>
      </c>
      <c r="AG80">
        <v>47.154640999999998</v>
      </c>
      <c r="AH80">
        <v>175.70771300000001</v>
      </c>
      <c r="AI80">
        <v>37.833378000000003</v>
      </c>
      <c r="AJ80">
        <v>0</v>
      </c>
      <c r="AK80">
        <v>65.631597999999997</v>
      </c>
      <c r="AL80">
        <v>72.909109000000001</v>
      </c>
      <c r="AM80">
        <v>18.148236000000001</v>
      </c>
      <c r="AN80">
        <v>1.08711</v>
      </c>
      <c r="AO80">
        <v>0</v>
      </c>
      <c r="AP80">
        <v>6.0590919999999997</v>
      </c>
      <c r="AQ80">
        <v>40.611843</v>
      </c>
      <c r="AR80">
        <v>31.970735999999999</v>
      </c>
      <c r="AS80">
        <v>37.019958000000003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5.4650780000000001</v>
      </c>
      <c r="AZ80">
        <v>8.9529669999999992</v>
      </c>
      <c r="BA80">
        <v>6.6824089999999998</v>
      </c>
      <c r="BB80">
        <v>5.1721630000000003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3069.768775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664.43394499999999</v>
      </c>
      <c r="L81">
        <v>451.38373999999999</v>
      </c>
      <c r="M81">
        <v>93.479844999999997</v>
      </c>
      <c r="N81">
        <v>119.96960799999999</v>
      </c>
      <c r="O81">
        <v>125.945104</v>
      </c>
      <c r="P81">
        <v>139.57301699999999</v>
      </c>
      <c r="Q81">
        <v>21.831997000000001</v>
      </c>
      <c r="R81">
        <v>21.670985000000002</v>
      </c>
      <c r="S81">
        <v>26.659462000000001</v>
      </c>
      <c r="T81">
        <v>2.9359600000000001</v>
      </c>
      <c r="U81">
        <v>404.23868099999999</v>
      </c>
      <c r="V81">
        <v>11.40502</v>
      </c>
      <c r="W81">
        <v>42.772443000000003</v>
      </c>
      <c r="X81">
        <v>142.67288400000001</v>
      </c>
      <c r="Y81">
        <v>0</v>
      </c>
      <c r="Z81">
        <v>12.652766</v>
      </c>
      <c r="AA81">
        <v>27.123694</v>
      </c>
      <c r="AB81">
        <v>48.175269999999998</v>
      </c>
      <c r="AC81">
        <v>33.622608999999997</v>
      </c>
      <c r="AD81">
        <v>42.025433</v>
      </c>
      <c r="AE81">
        <v>57.122017</v>
      </c>
      <c r="AF81">
        <v>10.015294000000001</v>
      </c>
      <c r="AG81">
        <v>47.154640999999998</v>
      </c>
      <c r="AH81">
        <v>175.70771300000001</v>
      </c>
      <c r="AI81">
        <v>37.833378000000003</v>
      </c>
      <c r="AJ81">
        <v>0</v>
      </c>
      <c r="AK81">
        <v>65.631597999999997</v>
      </c>
      <c r="AL81">
        <v>70.665751999999998</v>
      </c>
      <c r="AM81">
        <v>18.148236000000001</v>
      </c>
      <c r="AN81">
        <v>1.08711</v>
      </c>
      <c r="AO81">
        <v>0</v>
      </c>
      <c r="AP81">
        <v>6.0590919999999997</v>
      </c>
      <c r="AQ81">
        <v>40.611843</v>
      </c>
      <c r="AR81">
        <v>31.970735999999999</v>
      </c>
      <c r="AS81">
        <v>37.019958000000003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5.4650780000000001</v>
      </c>
      <c r="AZ81">
        <v>8.9529669999999992</v>
      </c>
      <c r="BA81">
        <v>6.6824089999999998</v>
      </c>
      <c r="BB81">
        <v>5.1721630000000003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3077.178418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664.43394499999999</v>
      </c>
      <c r="L82">
        <v>465.38908500000002</v>
      </c>
      <c r="M82">
        <v>93.479844999999997</v>
      </c>
      <c r="N82">
        <v>119.96960799999999</v>
      </c>
      <c r="O82">
        <v>125.945104</v>
      </c>
      <c r="P82">
        <v>139.57301699999999</v>
      </c>
      <c r="Q82">
        <v>21.831997000000001</v>
      </c>
      <c r="R82">
        <v>21.670985000000002</v>
      </c>
      <c r="S82">
        <v>26.659462000000001</v>
      </c>
      <c r="T82">
        <v>2.9359600000000001</v>
      </c>
      <c r="U82">
        <v>404.23868099999999</v>
      </c>
      <c r="V82">
        <v>11.40502</v>
      </c>
      <c r="W82">
        <v>42.772443000000003</v>
      </c>
      <c r="X82">
        <v>142.67288400000001</v>
      </c>
      <c r="Y82">
        <v>0</v>
      </c>
      <c r="Z82">
        <v>12.652766</v>
      </c>
      <c r="AA82">
        <v>27.123694</v>
      </c>
      <c r="AB82">
        <v>48.175269999999998</v>
      </c>
      <c r="AC82">
        <v>33.622608999999997</v>
      </c>
      <c r="AD82">
        <v>42.025433</v>
      </c>
      <c r="AE82">
        <v>57.122017</v>
      </c>
      <c r="AF82">
        <v>10.015294000000001</v>
      </c>
      <c r="AG82">
        <v>47.154640999999998</v>
      </c>
      <c r="AH82">
        <v>175.70771300000001</v>
      </c>
      <c r="AI82">
        <v>37.833378000000003</v>
      </c>
      <c r="AJ82">
        <v>0</v>
      </c>
      <c r="AK82">
        <v>65.631597999999997</v>
      </c>
      <c r="AL82">
        <v>70.665751999999998</v>
      </c>
      <c r="AM82">
        <v>18.148236000000001</v>
      </c>
      <c r="AN82">
        <v>1.08711</v>
      </c>
      <c r="AO82">
        <v>0</v>
      </c>
      <c r="AP82">
        <v>6.0590919999999997</v>
      </c>
      <c r="AQ82">
        <v>40.611843</v>
      </c>
      <c r="AR82">
        <v>31.970735999999999</v>
      </c>
      <c r="AS82">
        <v>37.019958000000003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5.4650780000000001</v>
      </c>
      <c r="AZ82">
        <v>8.9529669999999992</v>
      </c>
      <c r="BA82">
        <v>6.6824089999999998</v>
      </c>
      <c r="BB82">
        <v>5.1721630000000003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3091.1837630000005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664.43394499999999</v>
      </c>
      <c r="L83">
        <v>383.81274000000002</v>
      </c>
      <c r="M83">
        <v>93.479844999999997</v>
      </c>
      <c r="N83">
        <v>119.96960799999999</v>
      </c>
      <c r="O83">
        <v>125.945104</v>
      </c>
      <c r="P83">
        <v>139.57301699999999</v>
      </c>
      <c r="Q83">
        <v>21.831997000000001</v>
      </c>
      <c r="R83">
        <v>21.670985000000002</v>
      </c>
      <c r="S83">
        <v>26.659462000000001</v>
      </c>
      <c r="T83">
        <v>2.9359600000000001</v>
      </c>
      <c r="U83">
        <v>404.23868099999999</v>
      </c>
      <c r="V83">
        <v>11.40502</v>
      </c>
      <c r="W83">
        <v>42.772443000000003</v>
      </c>
      <c r="X83">
        <v>142.67288400000001</v>
      </c>
      <c r="Y83">
        <v>0</v>
      </c>
      <c r="Z83">
        <v>12.652766</v>
      </c>
      <c r="AA83">
        <v>27.123694</v>
      </c>
      <c r="AB83">
        <v>48.175269999999998</v>
      </c>
      <c r="AC83">
        <v>33.622608999999997</v>
      </c>
      <c r="AD83">
        <v>42.025433</v>
      </c>
      <c r="AE83">
        <v>57.122017</v>
      </c>
      <c r="AF83">
        <v>10.015294000000001</v>
      </c>
      <c r="AG83">
        <v>47.154640999999998</v>
      </c>
      <c r="AH83">
        <v>175.70771300000001</v>
      </c>
      <c r="AI83">
        <v>37.833378000000003</v>
      </c>
      <c r="AJ83">
        <v>0</v>
      </c>
      <c r="AK83">
        <v>65.631597999999997</v>
      </c>
      <c r="AL83">
        <v>70.665751999999998</v>
      </c>
      <c r="AM83">
        <v>18.148236000000001</v>
      </c>
      <c r="AN83">
        <v>1.08711</v>
      </c>
      <c r="AO83">
        <v>0</v>
      </c>
      <c r="AP83">
        <v>9.7687390000000001</v>
      </c>
      <c r="AQ83">
        <v>40.611843</v>
      </c>
      <c r="AR83">
        <v>31.970735999999999</v>
      </c>
      <c r="AS83">
        <v>37.019958000000003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5.4650780000000001</v>
      </c>
      <c r="AZ83">
        <v>8.9529669999999992</v>
      </c>
      <c r="BA83">
        <v>6.6824089999999998</v>
      </c>
      <c r="BB83">
        <v>5.1721630000000003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3013.3170650000002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664.43394499999999</v>
      </c>
      <c r="L84">
        <v>301.76224000000002</v>
      </c>
      <c r="M84">
        <v>93.479844999999997</v>
      </c>
      <c r="N84">
        <v>119.96960799999999</v>
      </c>
      <c r="O84">
        <v>125.945104</v>
      </c>
      <c r="P84">
        <v>139.57301699999999</v>
      </c>
      <c r="Q84">
        <v>21.831997000000001</v>
      </c>
      <c r="R84">
        <v>21.670985000000002</v>
      </c>
      <c r="S84">
        <v>26.659462000000001</v>
      </c>
      <c r="T84">
        <v>2.9359600000000001</v>
      </c>
      <c r="U84">
        <v>404.23868099999999</v>
      </c>
      <c r="V84">
        <v>11.40502</v>
      </c>
      <c r="W84">
        <v>42.772443000000003</v>
      </c>
      <c r="X84">
        <v>142.67288400000001</v>
      </c>
      <c r="Y84">
        <v>0</v>
      </c>
      <c r="Z84">
        <v>12.652766</v>
      </c>
      <c r="AA84">
        <v>27.123694</v>
      </c>
      <c r="AB84">
        <v>48.175269999999998</v>
      </c>
      <c r="AC84">
        <v>33.622608999999997</v>
      </c>
      <c r="AD84">
        <v>42.025433</v>
      </c>
      <c r="AE84">
        <v>57.122017</v>
      </c>
      <c r="AF84">
        <v>10.015294000000001</v>
      </c>
      <c r="AG84">
        <v>47.154640999999998</v>
      </c>
      <c r="AH84">
        <v>175.70771300000001</v>
      </c>
      <c r="AI84">
        <v>37.833378000000003</v>
      </c>
      <c r="AJ84">
        <v>0</v>
      </c>
      <c r="AK84">
        <v>65.631597999999997</v>
      </c>
      <c r="AL84">
        <v>70.665751999999998</v>
      </c>
      <c r="AM84">
        <v>18.148236000000001</v>
      </c>
      <c r="AN84">
        <v>1.08711</v>
      </c>
      <c r="AO84">
        <v>0</v>
      </c>
      <c r="AP84">
        <v>9.7687390000000001</v>
      </c>
      <c r="AQ84">
        <v>40.611843</v>
      </c>
      <c r="AR84">
        <v>31.970735999999999</v>
      </c>
      <c r="AS84">
        <v>37.019958000000003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5.4650780000000001</v>
      </c>
      <c r="AZ84">
        <v>8.9529669999999992</v>
      </c>
      <c r="BA84">
        <v>6.6824089999999998</v>
      </c>
      <c r="BB84">
        <v>5.1721630000000003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2931.2665649999999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664.43394499999999</v>
      </c>
      <c r="L85">
        <v>301.76224000000002</v>
      </c>
      <c r="M85">
        <v>93.479844999999997</v>
      </c>
      <c r="N85">
        <v>119.96960799999999</v>
      </c>
      <c r="O85">
        <v>125.945104</v>
      </c>
      <c r="P85">
        <v>139.57301699999999</v>
      </c>
      <c r="Q85">
        <v>21.831997000000001</v>
      </c>
      <c r="R85">
        <v>21.670985000000002</v>
      </c>
      <c r="S85">
        <v>26.659462000000001</v>
      </c>
      <c r="T85">
        <v>2.9359600000000001</v>
      </c>
      <c r="U85">
        <v>404.23868099999999</v>
      </c>
      <c r="V85">
        <v>11.40502</v>
      </c>
      <c r="W85">
        <v>42.772443000000003</v>
      </c>
      <c r="X85">
        <v>142.67288400000001</v>
      </c>
      <c r="Y85">
        <v>0</v>
      </c>
      <c r="Z85">
        <v>12.652766</v>
      </c>
      <c r="AA85">
        <v>27.123694</v>
      </c>
      <c r="AB85">
        <v>48.175269999999998</v>
      </c>
      <c r="AC85">
        <v>33.622608999999997</v>
      </c>
      <c r="AD85">
        <v>42.025433</v>
      </c>
      <c r="AE85">
        <v>57.122017</v>
      </c>
      <c r="AF85">
        <v>10.015294000000001</v>
      </c>
      <c r="AG85">
        <v>47.154640999999998</v>
      </c>
      <c r="AH85">
        <v>175.70771300000001</v>
      </c>
      <c r="AI85">
        <v>20.619250000000001</v>
      </c>
      <c r="AJ85">
        <v>0</v>
      </c>
      <c r="AK85">
        <v>65.631597999999997</v>
      </c>
      <c r="AL85">
        <v>70.665751999999998</v>
      </c>
      <c r="AM85">
        <v>18.148236000000001</v>
      </c>
      <c r="AN85">
        <v>1.08711</v>
      </c>
      <c r="AO85">
        <v>0</v>
      </c>
      <c r="AP85">
        <v>10.757979000000001</v>
      </c>
      <c r="AQ85">
        <v>40.611843</v>
      </c>
      <c r="AR85">
        <v>31.970735999999999</v>
      </c>
      <c r="AS85">
        <v>37.019958000000003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5.4650780000000001</v>
      </c>
      <c r="AZ85">
        <v>8.9529669999999992</v>
      </c>
      <c r="BA85">
        <v>6.6824089999999998</v>
      </c>
      <c r="BB85">
        <v>5.1721630000000003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2915.0416770000002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664.43394499999999</v>
      </c>
      <c r="L86">
        <v>301.76224000000002</v>
      </c>
      <c r="M86">
        <v>93.479844999999997</v>
      </c>
      <c r="N86">
        <v>119.96960799999999</v>
      </c>
      <c r="O86">
        <v>125.945104</v>
      </c>
      <c r="P86">
        <v>139.57301699999999</v>
      </c>
      <c r="Q86">
        <v>21.831997000000001</v>
      </c>
      <c r="R86">
        <v>21.670985000000002</v>
      </c>
      <c r="S86">
        <v>26.659462000000001</v>
      </c>
      <c r="T86">
        <v>2.9359600000000001</v>
      </c>
      <c r="U86">
        <v>404.23868099999999</v>
      </c>
      <c r="V86">
        <v>11.40502</v>
      </c>
      <c r="W86">
        <v>42.772443000000003</v>
      </c>
      <c r="X86">
        <v>142.67288400000001</v>
      </c>
      <c r="Y86">
        <v>0</v>
      </c>
      <c r="Z86">
        <v>12.589055999999999</v>
      </c>
      <c r="AA86">
        <v>27.123694</v>
      </c>
      <c r="AB86">
        <v>46.816884000000002</v>
      </c>
      <c r="AC86">
        <v>33.622608999999997</v>
      </c>
      <c r="AD86">
        <v>42.025433</v>
      </c>
      <c r="AE86">
        <v>57.122017</v>
      </c>
      <c r="AF86">
        <v>9.4588900000000002</v>
      </c>
      <c r="AG86">
        <v>47.154640999999998</v>
      </c>
      <c r="AH86">
        <v>173.71775700000001</v>
      </c>
      <c r="AI86">
        <v>17.673642999999998</v>
      </c>
      <c r="AJ86">
        <v>0</v>
      </c>
      <c r="AK86">
        <v>65.631597999999997</v>
      </c>
      <c r="AL86">
        <v>70.665751999999998</v>
      </c>
      <c r="AM86">
        <v>18.148236000000001</v>
      </c>
      <c r="AN86">
        <v>1.08711</v>
      </c>
      <c r="AO86">
        <v>0</v>
      </c>
      <c r="AP86">
        <v>2.7204079999999999</v>
      </c>
      <c r="AQ86">
        <v>39.996510999999998</v>
      </c>
      <c r="AR86">
        <v>31.970735999999999</v>
      </c>
      <c r="AS86">
        <v>33.934961000000001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5.3674869999999997</v>
      </c>
      <c r="AZ86">
        <v>8.9529669999999992</v>
      </c>
      <c r="BA86">
        <v>6.5114470000000004</v>
      </c>
      <c r="BB86">
        <v>5.1721630000000003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2896.1211609999991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664.43394499999999</v>
      </c>
      <c r="L87">
        <v>393.46573999999998</v>
      </c>
      <c r="M87">
        <v>93.479844999999997</v>
      </c>
      <c r="N87">
        <v>119.96960799999999</v>
      </c>
      <c r="O87">
        <v>125.945104</v>
      </c>
      <c r="P87">
        <v>139.57301699999999</v>
      </c>
      <c r="Q87">
        <v>21.831997000000001</v>
      </c>
      <c r="R87">
        <v>21.670985000000002</v>
      </c>
      <c r="S87">
        <v>26.659462000000001</v>
      </c>
      <c r="T87">
        <v>2.9359600000000001</v>
      </c>
      <c r="U87">
        <v>404.23868099999999</v>
      </c>
      <c r="V87">
        <v>11.40502</v>
      </c>
      <c r="W87">
        <v>42.772443000000003</v>
      </c>
      <c r="X87">
        <v>142.67288400000001</v>
      </c>
      <c r="Y87">
        <v>0</v>
      </c>
      <c r="Z87">
        <v>12.589055999999999</v>
      </c>
      <c r="AA87">
        <v>27.123694</v>
      </c>
      <c r="AB87">
        <v>46.816884000000002</v>
      </c>
      <c r="AC87">
        <v>33.622608999999997</v>
      </c>
      <c r="AD87">
        <v>42.025433</v>
      </c>
      <c r="AE87">
        <v>57.122017</v>
      </c>
      <c r="AF87">
        <v>9.4588900000000002</v>
      </c>
      <c r="AG87">
        <v>47.154640999999998</v>
      </c>
      <c r="AH87">
        <v>173.71775700000001</v>
      </c>
      <c r="AI87">
        <v>17.673642999999998</v>
      </c>
      <c r="AJ87">
        <v>0</v>
      </c>
      <c r="AK87">
        <v>65.631597999999997</v>
      </c>
      <c r="AL87">
        <v>70.665751999999998</v>
      </c>
      <c r="AM87">
        <v>18.148236000000001</v>
      </c>
      <c r="AN87">
        <v>1.08711</v>
      </c>
      <c r="AO87">
        <v>0</v>
      </c>
      <c r="AP87">
        <v>2.7204079999999999</v>
      </c>
      <c r="AQ87">
        <v>39.996510999999998</v>
      </c>
      <c r="AR87">
        <v>31.970735999999999</v>
      </c>
      <c r="AS87">
        <v>33.934961000000001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5.3674869999999997</v>
      </c>
      <c r="AZ87">
        <v>8.9529669999999992</v>
      </c>
      <c r="BA87">
        <v>6.5114470000000004</v>
      </c>
      <c r="BB87">
        <v>5.1721630000000003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2987.8246609999992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664.43394499999999</v>
      </c>
      <c r="L88">
        <v>465.38908500000002</v>
      </c>
      <c r="M88">
        <v>93.479844999999997</v>
      </c>
      <c r="N88">
        <v>119.96960799999999</v>
      </c>
      <c r="O88">
        <v>125.945104</v>
      </c>
      <c r="P88">
        <v>139.57301699999999</v>
      </c>
      <c r="Q88">
        <v>21.831997000000001</v>
      </c>
      <c r="R88">
        <v>21.670985000000002</v>
      </c>
      <c r="S88">
        <v>26.659462000000001</v>
      </c>
      <c r="T88">
        <v>2.9359600000000001</v>
      </c>
      <c r="U88">
        <v>404.23868099999999</v>
      </c>
      <c r="V88">
        <v>11.40502</v>
      </c>
      <c r="W88">
        <v>42.772443000000003</v>
      </c>
      <c r="X88">
        <v>142.67288400000001</v>
      </c>
      <c r="Y88">
        <v>0</v>
      </c>
      <c r="Z88">
        <v>12.589055999999999</v>
      </c>
      <c r="AA88">
        <v>27.123694</v>
      </c>
      <c r="AB88">
        <v>46.816884000000002</v>
      </c>
      <c r="AC88">
        <v>33.622608999999997</v>
      </c>
      <c r="AD88">
        <v>42.025433</v>
      </c>
      <c r="AE88">
        <v>57.122017</v>
      </c>
      <c r="AF88">
        <v>9.4588900000000002</v>
      </c>
      <c r="AG88">
        <v>47.154640999999998</v>
      </c>
      <c r="AH88">
        <v>173.71775700000001</v>
      </c>
      <c r="AI88">
        <v>17.673642999999998</v>
      </c>
      <c r="AJ88">
        <v>0</v>
      </c>
      <c r="AK88">
        <v>65.631597999999997</v>
      </c>
      <c r="AL88">
        <v>70.665751999999998</v>
      </c>
      <c r="AM88">
        <v>18.148236000000001</v>
      </c>
      <c r="AN88">
        <v>1.08711</v>
      </c>
      <c r="AO88">
        <v>0</v>
      </c>
      <c r="AP88">
        <v>2.7204079999999999</v>
      </c>
      <c r="AQ88">
        <v>39.996510999999998</v>
      </c>
      <c r="AR88">
        <v>31.970735999999999</v>
      </c>
      <c r="AS88">
        <v>33.934961000000001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5.3674869999999997</v>
      </c>
      <c r="AZ88">
        <v>8.9529669999999992</v>
      </c>
      <c r="BA88">
        <v>6.5114470000000004</v>
      </c>
      <c r="BB88">
        <v>5.1721630000000003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3059.7480059999994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664.43394499999999</v>
      </c>
      <c r="L89">
        <v>465.38908500000002</v>
      </c>
      <c r="M89">
        <v>93.479844999999997</v>
      </c>
      <c r="N89">
        <v>119.96960799999999</v>
      </c>
      <c r="O89">
        <v>125.945104</v>
      </c>
      <c r="P89">
        <v>139.57301699999999</v>
      </c>
      <c r="Q89">
        <v>21.831997000000001</v>
      </c>
      <c r="R89">
        <v>21.670985000000002</v>
      </c>
      <c r="S89">
        <v>26.659462000000001</v>
      </c>
      <c r="T89">
        <v>2.9359600000000001</v>
      </c>
      <c r="U89">
        <v>404.23868099999999</v>
      </c>
      <c r="V89">
        <v>11.40502</v>
      </c>
      <c r="W89">
        <v>42.772443000000003</v>
      </c>
      <c r="X89">
        <v>142.67288400000001</v>
      </c>
      <c r="Y89">
        <v>0</v>
      </c>
      <c r="Z89">
        <v>12.589055999999999</v>
      </c>
      <c r="AA89">
        <v>27.123694</v>
      </c>
      <c r="AB89">
        <v>46.816884000000002</v>
      </c>
      <c r="AC89">
        <v>33.622608999999997</v>
      </c>
      <c r="AD89">
        <v>42.025433</v>
      </c>
      <c r="AE89">
        <v>57.122017</v>
      </c>
      <c r="AF89">
        <v>9.4588900000000002</v>
      </c>
      <c r="AG89">
        <v>47.154640999999998</v>
      </c>
      <c r="AH89">
        <v>173.71775700000001</v>
      </c>
      <c r="AI89">
        <v>17.673642999999998</v>
      </c>
      <c r="AJ89">
        <v>0</v>
      </c>
      <c r="AK89">
        <v>65.631597999999997</v>
      </c>
      <c r="AL89">
        <v>70.665751999999998</v>
      </c>
      <c r="AM89">
        <v>18.148236000000001</v>
      </c>
      <c r="AN89">
        <v>1.08711</v>
      </c>
      <c r="AO89">
        <v>0</v>
      </c>
      <c r="AP89">
        <v>2.7204079999999999</v>
      </c>
      <c r="AQ89">
        <v>39.996510999999998</v>
      </c>
      <c r="AR89">
        <v>31.970735999999999</v>
      </c>
      <c r="AS89">
        <v>33.934961000000001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5.3674869999999997</v>
      </c>
      <c r="AZ89">
        <v>8.9529669999999992</v>
      </c>
      <c r="BA89">
        <v>6.5114470000000004</v>
      </c>
      <c r="BB89">
        <v>5.1721630000000003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3059.7480059999994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664.43394499999999</v>
      </c>
      <c r="L90">
        <v>465.38908500000002</v>
      </c>
      <c r="M90">
        <v>93.479844999999997</v>
      </c>
      <c r="N90">
        <v>119.96960799999999</v>
      </c>
      <c r="O90">
        <v>125.945104</v>
      </c>
      <c r="P90">
        <v>139.57301699999999</v>
      </c>
      <c r="Q90">
        <v>21.831997000000001</v>
      </c>
      <c r="R90">
        <v>21.670985000000002</v>
      </c>
      <c r="S90">
        <v>26.659462000000001</v>
      </c>
      <c r="T90">
        <v>2.9359600000000001</v>
      </c>
      <c r="U90">
        <v>404.23868099999999</v>
      </c>
      <c r="V90">
        <v>11.40502</v>
      </c>
      <c r="W90">
        <v>42.772443000000003</v>
      </c>
      <c r="X90">
        <v>142.67288400000001</v>
      </c>
      <c r="Y90">
        <v>0</v>
      </c>
      <c r="Z90">
        <v>12.652766</v>
      </c>
      <c r="AA90">
        <v>40.685541999999998</v>
      </c>
      <c r="AB90">
        <v>48.175269999999998</v>
      </c>
      <c r="AC90">
        <v>33.622608999999997</v>
      </c>
      <c r="AD90">
        <v>42.025433</v>
      </c>
      <c r="AE90">
        <v>57.122017</v>
      </c>
      <c r="AF90">
        <v>20.030588999999999</v>
      </c>
      <c r="AG90">
        <v>47.154640999999998</v>
      </c>
      <c r="AH90">
        <v>175.70771300000001</v>
      </c>
      <c r="AI90">
        <v>17.673642999999998</v>
      </c>
      <c r="AJ90">
        <v>0</v>
      </c>
      <c r="AK90">
        <v>65.631597999999997</v>
      </c>
      <c r="AL90">
        <v>70.665751999999998</v>
      </c>
      <c r="AM90">
        <v>18.148236000000001</v>
      </c>
      <c r="AN90">
        <v>1.08711</v>
      </c>
      <c r="AO90">
        <v>0</v>
      </c>
      <c r="AP90">
        <v>9.7687390000000001</v>
      </c>
      <c r="AQ90">
        <v>40.611843</v>
      </c>
      <c r="AR90">
        <v>31.970735999999999</v>
      </c>
      <c r="AS90">
        <v>37.019958000000003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5.4650780000000001</v>
      </c>
      <c r="AZ90">
        <v>8.9529669999999992</v>
      </c>
      <c r="BA90">
        <v>6.6824089999999998</v>
      </c>
      <c r="BB90">
        <v>5.1721630000000003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3098.3108180000013</v>
      </c>
    </row>
    <row r="91" spans="1:117">
      <c r="A91" t="s">
        <v>133</v>
      </c>
      <c r="B91">
        <v>0</v>
      </c>
      <c r="C91">
        <v>0</v>
      </c>
      <c r="D91">
        <v>11.504059</v>
      </c>
      <c r="E91">
        <v>0</v>
      </c>
      <c r="F91">
        <v>0</v>
      </c>
      <c r="G91">
        <v>18.654616000000001</v>
      </c>
      <c r="H91">
        <v>0</v>
      </c>
      <c r="I91">
        <v>0</v>
      </c>
      <c r="J91">
        <v>20.2713</v>
      </c>
      <c r="K91">
        <v>664.43394499999999</v>
      </c>
      <c r="L91">
        <v>465.38908500000002</v>
      </c>
      <c r="M91">
        <v>93.479844999999997</v>
      </c>
      <c r="N91">
        <v>119.96960799999999</v>
      </c>
      <c r="O91">
        <v>125.945104</v>
      </c>
      <c r="P91">
        <v>139.57301699999999</v>
      </c>
      <c r="Q91">
        <v>21.831997000000001</v>
      </c>
      <c r="R91">
        <v>21.670985000000002</v>
      </c>
      <c r="S91">
        <v>26.659462000000001</v>
      </c>
      <c r="T91">
        <v>2.9359600000000001</v>
      </c>
      <c r="U91">
        <v>404.23868099999999</v>
      </c>
      <c r="V91">
        <v>11.40502</v>
      </c>
      <c r="W91">
        <v>42.772443000000003</v>
      </c>
      <c r="X91">
        <v>142.67288400000001</v>
      </c>
      <c r="Y91">
        <v>0</v>
      </c>
      <c r="Z91">
        <v>12.652766</v>
      </c>
      <c r="AA91">
        <v>40.685541999999998</v>
      </c>
      <c r="AB91">
        <v>48.175269999999998</v>
      </c>
      <c r="AC91">
        <v>33.622608999999997</v>
      </c>
      <c r="AD91">
        <v>42.025433</v>
      </c>
      <c r="AE91">
        <v>57.122017</v>
      </c>
      <c r="AF91">
        <v>20.030588999999999</v>
      </c>
      <c r="AG91">
        <v>47.154640999999998</v>
      </c>
      <c r="AH91">
        <v>175.70771300000001</v>
      </c>
      <c r="AI91">
        <v>17.673642999999998</v>
      </c>
      <c r="AJ91">
        <v>0</v>
      </c>
      <c r="AK91">
        <v>65.631597999999997</v>
      </c>
      <c r="AL91">
        <v>70.665751999999998</v>
      </c>
      <c r="AM91">
        <v>18.148236000000001</v>
      </c>
      <c r="AN91">
        <v>1.08711</v>
      </c>
      <c r="AO91">
        <v>0</v>
      </c>
      <c r="AP91">
        <v>9.7687390000000001</v>
      </c>
      <c r="AQ91">
        <v>40.611843</v>
      </c>
      <c r="AR91">
        <v>31.970735999999999</v>
      </c>
      <c r="AS91">
        <v>37.019958000000003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5.4650780000000001</v>
      </c>
      <c r="AZ91">
        <v>8.9529669999999992</v>
      </c>
      <c r="BA91">
        <v>6.6824089999999998</v>
      </c>
      <c r="BB91">
        <v>5.1721630000000003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3148.7407930000013</v>
      </c>
    </row>
    <row r="92" spans="1:117">
      <c r="A92" t="s">
        <v>134</v>
      </c>
      <c r="B92">
        <v>0</v>
      </c>
      <c r="C92">
        <v>0</v>
      </c>
      <c r="D92">
        <v>11.504059</v>
      </c>
      <c r="E92">
        <v>0</v>
      </c>
      <c r="F92">
        <v>0</v>
      </c>
      <c r="G92">
        <v>18.654616000000001</v>
      </c>
      <c r="H92">
        <v>0</v>
      </c>
      <c r="I92">
        <v>0</v>
      </c>
      <c r="J92">
        <v>23.700046</v>
      </c>
      <c r="K92">
        <v>664.43394499999999</v>
      </c>
      <c r="L92">
        <v>465.38908500000002</v>
      </c>
      <c r="M92">
        <v>93.479844999999997</v>
      </c>
      <c r="N92">
        <v>119.96960799999999</v>
      </c>
      <c r="O92">
        <v>125.945104</v>
      </c>
      <c r="P92">
        <v>139.57301699999999</v>
      </c>
      <c r="Q92">
        <v>21.831997000000001</v>
      </c>
      <c r="R92">
        <v>21.670985000000002</v>
      </c>
      <c r="S92">
        <v>26.659462000000001</v>
      </c>
      <c r="T92">
        <v>2.9359600000000001</v>
      </c>
      <c r="U92">
        <v>404.23868099999999</v>
      </c>
      <c r="V92">
        <v>11.40502</v>
      </c>
      <c r="W92">
        <v>42.772443000000003</v>
      </c>
      <c r="X92">
        <v>142.67288400000001</v>
      </c>
      <c r="Y92">
        <v>0</v>
      </c>
      <c r="Z92">
        <v>12.652766</v>
      </c>
      <c r="AA92">
        <v>40.685541999999998</v>
      </c>
      <c r="AB92">
        <v>48.175269999999998</v>
      </c>
      <c r="AC92">
        <v>33.622608999999997</v>
      </c>
      <c r="AD92">
        <v>42.025433</v>
      </c>
      <c r="AE92">
        <v>57.122017</v>
      </c>
      <c r="AF92">
        <v>20.030588999999999</v>
      </c>
      <c r="AG92">
        <v>47.154640999999998</v>
      </c>
      <c r="AH92">
        <v>175.70771300000001</v>
      </c>
      <c r="AI92">
        <v>17.673642999999998</v>
      </c>
      <c r="AJ92">
        <v>0</v>
      </c>
      <c r="AK92">
        <v>65.631597999999997</v>
      </c>
      <c r="AL92">
        <v>70.665751999999998</v>
      </c>
      <c r="AM92">
        <v>18.148236000000001</v>
      </c>
      <c r="AN92">
        <v>1.08711</v>
      </c>
      <c r="AO92">
        <v>0</v>
      </c>
      <c r="AP92">
        <v>6.0590919999999997</v>
      </c>
      <c r="AQ92">
        <v>40.611843</v>
      </c>
      <c r="AR92">
        <v>31.970735999999999</v>
      </c>
      <c r="AS92">
        <v>37.019958000000003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5.4650780000000001</v>
      </c>
      <c r="AZ92">
        <v>8.9529669999999992</v>
      </c>
      <c r="BA92">
        <v>6.6824089999999998</v>
      </c>
      <c r="BB92">
        <v>5.1721630000000003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3148.4598920000008</v>
      </c>
    </row>
    <row r="93" spans="1:117">
      <c r="A93" t="s">
        <v>135</v>
      </c>
      <c r="B93">
        <v>0</v>
      </c>
      <c r="C93">
        <v>0</v>
      </c>
      <c r="D93">
        <v>11.504059</v>
      </c>
      <c r="E93">
        <v>0</v>
      </c>
      <c r="F93">
        <v>0</v>
      </c>
      <c r="G93">
        <v>18.654616000000001</v>
      </c>
      <c r="H93">
        <v>0</v>
      </c>
      <c r="I93">
        <v>0</v>
      </c>
      <c r="J93">
        <v>23.700046</v>
      </c>
      <c r="K93">
        <v>664.43394499999999</v>
      </c>
      <c r="L93">
        <v>465.38908500000002</v>
      </c>
      <c r="M93">
        <v>93.479844999999997</v>
      </c>
      <c r="N93">
        <v>119.96960799999999</v>
      </c>
      <c r="O93">
        <v>125.945104</v>
      </c>
      <c r="P93">
        <v>139.57301699999999</v>
      </c>
      <c r="Q93">
        <v>21.831997000000001</v>
      </c>
      <c r="R93">
        <v>21.670985000000002</v>
      </c>
      <c r="S93">
        <v>26.659462000000001</v>
      </c>
      <c r="T93">
        <v>2.9359600000000001</v>
      </c>
      <c r="U93">
        <v>404.23868099999999</v>
      </c>
      <c r="V93">
        <v>11.40502</v>
      </c>
      <c r="W93">
        <v>42.772443000000003</v>
      </c>
      <c r="X93">
        <v>142.67288400000001</v>
      </c>
      <c r="Y93">
        <v>0</v>
      </c>
      <c r="Z93">
        <v>12.652766</v>
      </c>
      <c r="AA93">
        <v>40.685541999999998</v>
      </c>
      <c r="AB93">
        <v>48.175269999999998</v>
      </c>
      <c r="AC93">
        <v>33.622608999999997</v>
      </c>
      <c r="AD93">
        <v>42.025433</v>
      </c>
      <c r="AE93">
        <v>57.122017</v>
      </c>
      <c r="AF93">
        <v>20.030588999999999</v>
      </c>
      <c r="AG93">
        <v>47.154640999999998</v>
      </c>
      <c r="AH93">
        <v>175.70771300000001</v>
      </c>
      <c r="AI93">
        <v>17.673642999999998</v>
      </c>
      <c r="AJ93">
        <v>0</v>
      </c>
      <c r="AK93">
        <v>65.631597999999997</v>
      </c>
      <c r="AL93">
        <v>70.665751999999998</v>
      </c>
      <c r="AM93">
        <v>18.148236000000001</v>
      </c>
      <c r="AN93">
        <v>1.08711</v>
      </c>
      <c r="AO93">
        <v>0</v>
      </c>
      <c r="AP93">
        <v>1.731169</v>
      </c>
      <c r="AQ93">
        <v>40.611843</v>
      </c>
      <c r="AR93">
        <v>31.970735999999999</v>
      </c>
      <c r="AS93">
        <v>37.019958000000003</v>
      </c>
      <c r="AT93">
        <v>19.305969999999999</v>
      </c>
      <c r="AU93">
        <v>0</v>
      </c>
      <c r="AV93">
        <v>0</v>
      </c>
      <c r="AW93">
        <v>0</v>
      </c>
      <c r="AX93">
        <v>0</v>
      </c>
      <c r="AY93">
        <v>5.4650780000000001</v>
      </c>
      <c r="AZ93">
        <v>8.9529669999999992</v>
      </c>
      <c r="BA93">
        <v>6.6824089999999998</v>
      </c>
      <c r="BB93">
        <v>5.1721630000000003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3144.1319690000009</v>
      </c>
    </row>
    <row r="94" spans="1:117">
      <c r="A94" t="s">
        <v>136</v>
      </c>
      <c r="B94">
        <v>0</v>
      </c>
      <c r="C94">
        <v>0</v>
      </c>
      <c r="D94">
        <v>11.504059</v>
      </c>
      <c r="E94">
        <v>0</v>
      </c>
      <c r="F94">
        <v>0</v>
      </c>
      <c r="G94">
        <v>18.654616000000001</v>
      </c>
      <c r="H94">
        <v>0</v>
      </c>
      <c r="I94">
        <v>0</v>
      </c>
      <c r="J94">
        <v>23.700046</v>
      </c>
      <c r="K94">
        <v>664.43394499999999</v>
      </c>
      <c r="L94">
        <v>465.38908500000002</v>
      </c>
      <c r="M94">
        <v>93.479844999999997</v>
      </c>
      <c r="N94">
        <v>119.96960799999999</v>
      </c>
      <c r="O94">
        <v>125.945104</v>
      </c>
      <c r="P94">
        <v>139.57301699999999</v>
      </c>
      <c r="Q94">
        <v>21.831997000000001</v>
      </c>
      <c r="R94">
        <v>21.670985000000002</v>
      </c>
      <c r="S94">
        <v>26.659462000000001</v>
      </c>
      <c r="T94">
        <v>2.9359600000000001</v>
      </c>
      <c r="U94">
        <v>404.23868099999999</v>
      </c>
      <c r="V94">
        <v>11.40502</v>
      </c>
      <c r="W94">
        <v>42.772443000000003</v>
      </c>
      <c r="X94">
        <v>142.67288400000001</v>
      </c>
      <c r="Y94">
        <v>0</v>
      </c>
      <c r="Z94">
        <v>12.589055999999999</v>
      </c>
      <c r="AA94">
        <v>40.685541999999998</v>
      </c>
      <c r="AB94">
        <v>46.816884000000002</v>
      </c>
      <c r="AC94">
        <v>33.622608999999997</v>
      </c>
      <c r="AD94">
        <v>42.025433</v>
      </c>
      <c r="AE94">
        <v>57.122017</v>
      </c>
      <c r="AF94">
        <v>20.030588999999999</v>
      </c>
      <c r="AG94">
        <v>47.154640999999998</v>
      </c>
      <c r="AH94">
        <v>173.71775700000001</v>
      </c>
      <c r="AI94">
        <v>17.673642999999998</v>
      </c>
      <c r="AJ94">
        <v>0</v>
      </c>
      <c r="AK94">
        <v>65.631597999999997</v>
      </c>
      <c r="AL94">
        <v>70.665751999999998</v>
      </c>
      <c r="AM94">
        <v>18.148236000000001</v>
      </c>
      <c r="AN94">
        <v>1.08711</v>
      </c>
      <c r="AO94">
        <v>0</v>
      </c>
      <c r="AP94">
        <v>2.7204079999999999</v>
      </c>
      <c r="AQ94">
        <v>39.996510999999998</v>
      </c>
      <c r="AR94">
        <v>31.970735999999999</v>
      </c>
      <c r="AS94">
        <v>33.934961000000001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5.3674869999999997</v>
      </c>
      <c r="AZ94">
        <v>8.9529669999999992</v>
      </c>
      <c r="BA94">
        <v>6.5114470000000004</v>
      </c>
      <c r="BB94">
        <v>5.1721630000000003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3137.7402739999998</v>
      </c>
    </row>
    <row r="95" spans="1:117">
      <c r="A95" t="s">
        <v>137</v>
      </c>
      <c r="B95">
        <v>0</v>
      </c>
      <c r="C95">
        <v>0</v>
      </c>
      <c r="D95">
        <v>11.504059</v>
      </c>
      <c r="E95">
        <v>0</v>
      </c>
      <c r="F95">
        <v>0</v>
      </c>
      <c r="G95">
        <v>18.654616000000001</v>
      </c>
      <c r="H95">
        <v>0</v>
      </c>
      <c r="I95">
        <v>0</v>
      </c>
      <c r="J95">
        <v>23.700046</v>
      </c>
      <c r="K95">
        <v>664.43394499999999</v>
      </c>
      <c r="L95">
        <v>465.38908500000002</v>
      </c>
      <c r="M95">
        <v>93.479844999999997</v>
      </c>
      <c r="N95">
        <v>119.96960799999999</v>
      </c>
      <c r="O95">
        <v>125.945104</v>
      </c>
      <c r="P95">
        <v>139.57301699999999</v>
      </c>
      <c r="Q95">
        <v>21.831997000000001</v>
      </c>
      <c r="R95">
        <v>21.670985000000002</v>
      </c>
      <c r="S95">
        <v>26.659462000000001</v>
      </c>
      <c r="T95">
        <v>2.9359600000000001</v>
      </c>
      <c r="U95">
        <v>404.23868099999999</v>
      </c>
      <c r="V95">
        <v>11.40502</v>
      </c>
      <c r="W95">
        <v>42.772443000000003</v>
      </c>
      <c r="X95">
        <v>142.67288400000001</v>
      </c>
      <c r="Y95">
        <v>0</v>
      </c>
      <c r="Z95">
        <v>12.589055999999999</v>
      </c>
      <c r="AA95">
        <v>40.685541999999998</v>
      </c>
      <c r="AB95">
        <v>46.816884000000002</v>
      </c>
      <c r="AC95">
        <v>33.622608999999997</v>
      </c>
      <c r="AD95">
        <v>42.025433</v>
      </c>
      <c r="AE95">
        <v>57.122017</v>
      </c>
      <c r="AF95">
        <v>20.030588999999999</v>
      </c>
      <c r="AG95">
        <v>47.154640999999998</v>
      </c>
      <c r="AH95">
        <v>173.71775700000001</v>
      </c>
      <c r="AI95">
        <v>17.673642999999998</v>
      </c>
      <c r="AJ95">
        <v>0</v>
      </c>
      <c r="AK95">
        <v>65.631597999999997</v>
      </c>
      <c r="AL95">
        <v>70.665751999999998</v>
      </c>
      <c r="AM95">
        <v>18.148236000000001</v>
      </c>
      <c r="AN95">
        <v>1.08711</v>
      </c>
      <c r="AO95">
        <v>0</v>
      </c>
      <c r="AP95">
        <v>2.7204079999999999</v>
      </c>
      <c r="AQ95">
        <v>39.996510999999998</v>
      </c>
      <c r="AR95">
        <v>31.970735999999999</v>
      </c>
      <c r="AS95">
        <v>33.934961000000001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5.3674869999999997</v>
      </c>
      <c r="AZ95">
        <v>8.9529669999999992</v>
      </c>
      <c r="BA95">
        <v>6.5114470000000004</v>
      </c>
      <c r="BB95">
        <v>5.1721630000000003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3137.7402739999998</v>
      </c>
    </row>
    <row r="96" spans="1:117">
      <c r="A96" t="s">
        <v>138</v>
      </c>
      <c r="B96">
        <v>0</v>
      </c>
      <c r="C96">
        <v>0</v>
      </c>
      <c r="D96">
        <v>11.504059</v>
      </c>
      <c r="E96">
        <v>0</v>
      </c>
      <c r="F96">
        <v>0</v>
      </c>
      <c r="G96">
        <v>18.654616000000001</v>
      </c>
      <c r="H96">
        <v>0</v>
      </c>
      <c r="I96">
        <v>0</v>
      </c>
      <c r="J96">
        <v>23.700046</v>
      </c>
      <c r="K96">
        <v>664.43394499999999</v>
      </c>
      <c r="L96">
        <v>465.38908500000002</v>
      </c>
      <c r="M96">
        <v>93.479844999999997</v>
      </c>
      <c r="N96">
        <v>119.96960799999999</v>
      </c>
      <c r="O96">
        <v>125.945104</v>
      </c>
      <c r="P96">
        <v>139.57301699999999</v>
      </c>
      <c r="Q96">
        <v>21.831997000000001</v>
      </c>
      <c r="R96">
        <v>21.670985000000002</v>
      </c>
      <c r="S96">
        <v>26.659462000000001</v>
      </c>
      <c r="T96">
        <v>2.9359600000000001</v>
      </c>
      <c r="U96">
        <v>404.23868099999999</v>
      </c>
      <c r="V96">
        <v>11.40502</v>
      </c>
      <c r="W96">
        <v>42.772443000000003</v>
      </c>
      <c r="X96">
        <v>142.67288400000001</v>
      </c>
      <c r="Y96">
        <v>0</v>
      </c>
      <c r="Z96">
        <v>12.589055999999999</v>
      </c>
      <c r="AA96">
        <v>40.685541999999998</v>
      </c>
      <c r="AB96">
        <v>46.816884000000002</v>
      </c>
      <c r="AC96">
        <v>33.622608999999997</v>
      </c>
      <c r="AD96">
        <v>42.025433</v>
      </c>
      <c r="AE96">
        <v>57.122017</v>
      </c>
      <c r="AF96">
        <v>20.030588999999999</v>
      </c>
      <c r="AG96">
        <v>47.154640999999998</v>
      </c>
      <c r="AH96">
        <v>173.71775700000001</v>
      </c>
      <c r="AI96">
        <v>17.673642999999998</v>
      </c>
      <c r="AJ96">
        <v>0</v>
      </c>
      <c r="AK96">
        <v>65.631597999999997</v>
      </c>
      <c r="AL96">
        <v>70.665751999999998</v>
      </c>
      <c r="AM96">
        <v>18.148236000000001</v>
      </c>
      <c r="AN96">
        <v>1.08711</v>
      </c>
      <c r="AO96">
        <v>0</v>
      </c>
      <c r="AP96">
        <v>2.7204079999999999</v>
      </c>
      <c r="AQ96">
        <v>39.996510999999998</v>
      </c>
      <c r="AR96">
        <v>31.970735999999999</v>
      </c>
      <c r="AS96">
        <v>33.934961000000001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5.3674869999999997</v>
      </c>
      <c r="AZ96">
        <v>8.9529669999999992</v>
      </c>
      <c r="BA96">
        <v>6.5114470000000004</v>
      </c>
      <c r="BB96">
        <v>5.1721630000000003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3137.7402739999998</v>
      </c>
    </row>
    <row r="97" spans="1:117">
      <c r="A97" t="s">
        <v>139</v>
      </c>
      <c r="B97">
        <v>0</v>
      </c>
      <c r="C97">
        <v>0</v>
      </c>
      <c r="D97">
        <v>11.504059</v>
      </c>
      <c r="E97">
        <v>0</v>
      </c>
      <c r="F97">
        <v>0</v>
      </c>
      <c r="G97">
        <v>18.654616000000001</v>
      </c>
      <c r="H97">
        <v>0</v>
      </c>
      <c r="I97">
        <v>0</v>
      </c>
      <c r="J97">
        <v>23.700046</v>
      </c>
      <c r="K97">
        <v>664.43394499999999</v>
      </c>
      <c r="L97">
        <v>465.38908500000002</v>
      </c>
      <c r="M97">
        <v>93.479844999999997</v>
      </c>
      <c r="N97">
        <v>119.96960799999999</v>
      </c>
      <c r="O97">
        <v>125.945104</v>
      </c>
      <c r="P97">
        <v>139.57301699999999</v>
      </c>
      <c r="Q97">
        <v>21.831997000000001</v>
      </c>
      <c r="R97">
        <v>21.670985000000002</v>
      </c>
      <c r="S97">
        <v>26.659462000000001</v>
      </c>
      <c r="T97">
        <v>2.9359600000000001</v>
      </c>
      <c r="U97">
        <v>404.23868099999999</v>
      </c>
      <c r="V97">
        <v>11.40502</v>
      </c>
      <c r="W97">
        <v>42.772443000000003</v>
      </c>
      <c r="X97">
        <v>142.67288400000001</v>
      </c>
      <c r="Y97">
        <v>0</v>
      </c>
      <c r="Z97">
        <v>12.589055999999999</v>
      </c>
      <c r="AA97">
        <v>40.685541999999998</v>
      </c>
      <c r="AB97">
        <v>46.816884000000002</v>
      </c>
      <c r="AC97">
        <v>33.622608999999997</v>
      </c>
      <c r="AD97">
        <v>42.025433</v>
      </c>
      <c r="AE97">
        <v>57.122017</v>
      </c>
      <c r="AF97">
        <v>26.707450999999999</v>
      </c>
      <c r="AG97">
        <v>47.154640999999998</v>
      </c>
      <c r="AH97">
        <v>173.71775700000001</v>
      </c>
      <c r="AI97">
        <v>17.673642999999998</v>
      </c>
      <c r="AJ97">
        <v>0</v>
      </c>
      <c r="AK97">
        <v>65.631597999999997</v>
      </c>
      <c r="AL97">
        <v>70.665751999999998</v>
      </c>
      <c r="AM97">
        <v>18.148236000000001</v>
      </c>
      <c r="AN97">
        <v>1.08711</v>
      </c>
      <c r="AO97">
        <v>0</v>
      </c>
      <c r="AP97">
        <v>2.7204079999999999</v>
      </c>
      <c r="AQ97">
        <v>39.996510999999998</v>
      </c>
      <c r="AR97">
        <v>31.970735999999999</v>
      </c>
      <c r="AS97">
        <v>33.934961000000001</v>
      </c>
      <c r="AT97">
        <v>19.305969999999999</v>
      </c>
      <c r="AU97">
        <v>0</v>
      </c>
      <c r="AV97">
        <v>0</v>
      </c>
      <c r="AW97">
        <v>0</v>
      </c>
      <c r="AX97">
        <v>0</v>
      </c>
      <c r="AY97">
        <v>5.3674869999999997</v>
      </c>
      <c r="AZ97">
        <v>8.9529669999999992</v>
      </c>
      <c r="BA97">
        <v>6.5114470000000004</v>
      </c>
      <c r="BB97">
        <v>5.1721630000000003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3144.417136</v>
      </c>
    </row>
    <row r="98" spans="1:117">
      <c r="A98" t="s">
        <v>140</v>
      </c>
      <c r="B98">
        <v>0</v>
      </c>
      <c r="C98">
        <v>0</v>
      </c>
      <c r="D98">
        <v>11.504059</v>
      </c>
      <c r="E98">
        <v>0</v>
      </c>
      <c r="F98">
        <v>0</v>
      </c>
      <c r="G98">
        <v>18.654616000000001</v>
      </c>
      <c r="H98">
        <v>0</v>
      </c>
      <c r="I98">
        <v>0</v>
      </c>
      <c r="J98">
        <v>23.700046</v>
      </c>
      <c r="K98">
        <v>664.43394499999999</v>
      </c>
      <c r="L98">
        <v>465.38908500000002</v>
      </c>
      <c r="M98">
        <v>93.479844999999997</v>
      </c>
      <c r="N98">
        <v>119.96960799999999</v>
      </c>
      <c r="O98">
        <v>125.945104</v>
      </c>
      <c r="P98">
        <v>139.57301699999999</v>
      </c>
      <c r="Q98">
        <v>21.831997000000001</v>
      </c>
      <c r="R98">
        <v>21.670985000000002</v>
      </c>
      <c r="S98">
        <v>26.659462000000001</v>
      </c>
      <c r="T98">
        <v>2.9359600000000001</v>
      </c>
      <c r="U98">
        <v>404.23868099999999</v>
      </c>
      <c r="V98">
        <v>11.40502</v>
      </c>
      <c r="W98">
        <v>42.772443000000003</v>
      </c>
      <c r="X98">
        <v>142.67288400000001</v>
      </c>
      <c r="Y98">
        <v>0</v>
      </c>
      <c r="Z98">
        <v>12.589055999999999</v>
      </c>
      <c r="AA98">
        <v>40.685541999999998</v>
      </c>
      <c r="AB98">
        <v>46.816884000000002</v>
      </c>
      <c r="AC98">
        <v>33.622608999999997</v>
      </c>
      <c r="AD98">
        <v>42.025433</v>
      </c>
      <c r="AE98">
        <v>57.122017</v>
      </c>
      <c r="AF98">
        <v>26.707450999999999</v>
      </c>
      <c r="AG98">
        <v>47.154640999999998</v>
      </c>
      <c r="AH98">
        <v>173.71775700000001</v>
      </c>
      <c r="AI98">
        <v>17.673642999999998</v>
      </c>
      <c r="AJ98">
        <v>0</v>
      </c>
      <c r="AK98">
        <v>65.631597999999997</v>
      </c>
      <c r="AL98">
        <v>70.665751999999998</v>
      </c>
      <c r="AM98">
        <v>18.148236000000001</v>
      </c>
      <c r="AN98">
        <v>1.08711</v>
      </c>
      <c r="AO98">
        <v>0</v>
      </c>
      <c r="AP98">
        <v>10.757979000000001</v>
      </c>
      <c r="AQ98">
        <v>39.996510999999998</v>
      </c>
      <c r="AR98">
        <v>31.970735999999999</v>
      </c>
      <c r="AS98">
        <v>33.934961000000001</v>
      </c>
      <c r="AT98">
        <v>19.305969999999999</v>
      </c>
      <c r="AU98">
        <v>0</v>
      </c>
      <c r="AV98">
        <v>0</v>
      </c>
      <c r="AW98">
        <v>0</v>
      </c>
      <c r="AX98">
        <v>0</v>
      </c>
      <c r="AY98">
        <v>5.3674869999999997</v>
      </c>
      <c r="AZ98">
        <v>8.9529669999999992</v>
      </c>
      <c r="BA98">
        <v>6.5114470000000004</v>
      </c>
      <c r="BB98">
        <v>5.1721630000000003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3152.4547069999999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3.8498923250000004E-2</v>
      </c>
      <c r="E99">
        <f t="shared" si="2"/>
        <v>0</v>
      </c>
      <c r="F99">
        <f t="shared" si="2"/>
        <v>0</v>
      </c>
      <c r="G99">
        <f t="shared" si="2"/>
        <v>5.2819246500000007E-2</v>
      </c>
      <c r="H99">
        <f t="shared" si="2"/>
        <v>0</v>
      </c>
      <c r="I99">
        <f t="shared" si="2"/>
        <v>0</v>
      </c>
      <c r="J99">
        <f t="shared" si="2"/>
        <v>8.2030295999999975E-2</v>
      </c>
      <c r="K99">
        <f t="shared" si="2"/>
        <v>14.058131317499988</v>
      </c>
      <c r="L99">
        <f t="shared" si="2"/>
        <v>8.2492710717499964</v>
      </c>
      <c r="M99">
        <f t="shared" si="2"/>
        <v>2.2141952924999972</v>
      </c>
      <c r="N99">
        <f t="shared" si="2"/>
        <v>2.8448817794999983</v>
      </c>
      <c r="O99">
        <f t="shared" si="2"/>
        <v>2.9844324835000031</v>
      </c>
      <c r="P99">
        <f t="shared" si="2"/>
        <v>3.3497524080000041</v>
      </c>
      <c r="Q99">
        <f t="shared" si="2"/>
        <v>0.47797514850000006</v>
      </c>
      <c r="R99">
        <f t="shared" si="2"/>
        <v>0.48145971399999959</v>
      </c>
      <c r="S99">
        <f t="shared" si="2"/>
        <v>0.58327479650000091</v>
      </c>
      <c r="T99">
        <f t="shared" si="2"/>
        <v>7.0943517499999983E-2</v>
      </c>
      <c r="U99">
        <f t="shared" si="2"/>
        <v>9.7017283440000011</v>
      </c>
      <c r="V99">
        <f t="shared" si="2"/>
        <v>0.26812503225000017</v>
      </c>
      <c r="W99">
        <f t="shared" si="2"/>
        <v>1.0183712289999982</v>
      </c>
      <c r="X99">
        <f t="shared" si="2"/>
        <v>3.3960267449999941</v>
      </c>
      <c r="Y99">
        <f t="shared" si="2"/>
        <v>0</v>
      </c>
      <c r="Z99">
        <f t="shared" si="2"/>
        <v>0.3023284740000004</v>
      </c>
      <c r="AA99">
        <f t="shared" si="2"/>
        <v>0.81676728074999871</v>
      </c>
      <c r="AB99">
        <f t="shared" si="2"/>
        <v>0.96382128000000011</v>
      </c>
      <c r="AC99">
        <f t="shared" si="2"/>
        <v>0.80694261600000017</v>
      </c>
      <c r="AD99">
        <f t="shared" si="2"/>
        <v>0.80854144349999901</v>
      </c>
      <c r="AE99">
        <f t="shared" si="2"/>
        <v>1.370928407999999</v>
      </c>
      <c r="AF99">
        <f t="shared" si="2"/>
        <v>0.30073703299999988</v>
      </c>
      <c r="AG99">
        <f t="shared" si="2"/>
        <v>1.1317113840000013</v>
      </c>
      <c r="AH99">
        <f t="shared" si="2"/>
        <v>4.1751960360000027</v>
      </c>
      <c r="AI99">
        <f t="shared" si="2"/>
        <v>0.45636880450000039</v>
      </c>
      <c r="AJ99">
        <f t="shared" si="2"/>
        <v>0</v>
      </c>
      <c r="AK99">
        <f t="shared" si="2"/>
        <v>1.5751583519999988</v>
      </c>
      <c r="AL99">
        <f t="shared" si="2"/>
        <v>1.7683263134999996</v>
      </c>
      <c r="AM99">
        <f t="shared" si="2"/>
        <v>0.22959600049999992</v>
      </c>
      <c r="AN99">
        <f t="shared" si="2"/>
        <v>2.6090639999999971E-2</v>
      </c>
      <c r="AO99">
        <f t="shared" si="2"/>
        <v>0</v>
      </c>
      <c r="AP99">
        <f t="shared" si="2"/>
        <v>0.10550856550000008</v>
      </c>
      <c r="AQ99">
        <f t="shared" si="2"/>
        <v>0.44834550875000001</v>
      </c>
      <c r="AR99">
        <f t="shared" si="2"/>
        <v>0.7899436070000021</v>
      </c>
      <c r="AS99">
        <f t="shared" si="2"/>
        <v>0.82369405499999881</v>
      </c>
      <c r="AT99">
        <f t="shared" si="2"/>
        <v>0.44736803949999893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0.1291124609999999</v>
      </c>
      <c r="AZ99">
        <f t="shared" si="2"/>
        <v>0.18652014724999966</v>
      </c>
      <c r="BA99">
        <f t="shared" si="2"/>
        <v>0.15678761399999977</v>
      </c>
      <c r="BB99">
        <f t="shared" si="2"/>
        <v>0.12413191200000021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67.815843321000003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45434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262.08</v>
      </c>
      <c r="C3" s="34">
        <v>87.07</v>
      </c>
      <c r="D3" s="93">
        <f>R3+S3+T3</f>
        <v>0</v>
      </c>
      <c r="E3" s="34">
        <v>16.100000000000001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83.43</v>
      </c>
      <c r="N3">
        <v>272.94</v>
      </c>
      <c r="O3">
        <v>100.56</v>
      </c>
      <c r="P3">
        <v>10.41</v>
      </c>
      <c r="Q3">
        <v>7.21</v>
      </c>
      <c r="R3" s="93">
        <v>0</v>
      </c>
      <c r="S3" s="93">
        <v>0</v>
      </c>
      <c r="T3" s="93">
        <v>0</v>
      </c>
      <c r="U3">
        <v>10.75</v>
      </c>
      <c r="V3">
        <v>0</v>
      </c>
      <c r="W3">
        <v>11.7</v>
      </c>
      <c r="X3">
        <v>87.5</v>
      </c>
      <c r="Y3">
        <v>29.16</v>
      </c>
      <c r="Z3">
        <v>29.17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20.66</v>
      </c>
      <c r="AH3">
        <v>62.67</v>
      </c>
      <c r="AI3">
        <v>62.67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262.08</v>
      </c>
      <c r="C4" s="34">
        <v>87.07</v>
      </c>
      <c r="D4" s="93">
        <f t="shared" ref="D4:D67" si="0">R4+S4+T4</f>
        <v>0</v>
      </c>
      <c r="E4" s="34">
        <v>16.100000000000001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87.69</v>
      </c>
      <c r="N4">
        <v>272.94</v>
      </c>
      <c r="O4">
        <v>100.56</v>
      </c>
      <c r="P4">
        <v>10.41</v>
      </c>
      <c r="Q4">
        <v>7.21</v>
      </c>
      <c r="R4" s="93">
        <v>0</v>
      </c>
      <c r="S4" s="93">
        <v>0</v>
      </c>
      <c r="T4" s="93">
        <v>0</v>
      </c>
      <c r="U4">
        <v>10.75</v>
      </c>
      <c r="V4">
        <v>0</v>
      </c>
      <c r="W4">
        <v>11.7</v>
      </c>
      <c r="X4">
        <v>87.5</v>
      </c>
      <c r="Y4">
        <v>29.16</v>
      </c>
      <c r="Z4">
        <v>29.17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</v>
      </c>
      <c r="AH4">
        <v>63</v>
      </c>
      <c r="AI4">
        <v>63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262.08</v>
      </c>
      <c r="C5" s="34">
        <v>87.07</v>
      </c>
      <c r="D5" s="93">
        <f t="shared" si="0"/>
        <v>0</v>
      </c>
      <c r="E5" s="34">
        <v>16.100000000000001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91.94</v>
      </c>
      <c r="N5">
        <v>272.94</v>
      </c>
      <c r="O5">
        <v>100.56</v>
      </c>
      <c r="P5">
        <v>10.41</v>
      </c>
      <c r="Q5">
        <v>7.21</v>
      </c>
      <c r="R5" s="93">
        <v>0</v>
      </c>
      <c r="S5" s="93">
        <v>0</v>
      </c>
      <c r="T5" s="93">
        <v>0</v>
      </c>
      <c r="U5">
        <v>10.75</v>
      </c>
      <c r="V5">
        <v>0</v>
      </c>
      <c r="W5">
        <v>11.7</v>
      </c>
      <c r="X5">
        <v>81</v>
      </c>
      <c r="Y5">
        <v>27</v>
      </c>
      <c r="Z5">
        <v>27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21.34</v>
      </c>
      <c r="AH5">
        <v>63.33</v>
      </c>
      <c r="AI5">
        <v>63.33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262.08</v>
      </c>
      <c r="C6" s="34">
        <v>87.07</v>
      </c>
      <c r="D6" s="93">
        <f t="shared" si="0"/>
        <v>0</v>
      </c>
      <c r="E6" s="34">
        <v>16.100000000000001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96.21</v>
      </c>
      <c r="N6">
        <v>272.94</v>
      </c>
      <c r="O6">
        <v>100.56</v>
      </c>
      <c r="P6">
        <v>10.41</v>
      </c>
      <c r="Q6">
        <v>7.21</v>
      </c>
      <c r="R6" s="93">
        <v>0</v>
      </c>
      <c r="S6" s="93">
        <v>0</v>
      </c>
      <c r="T6" s="93">
        <v>0</v>
      </c>
      <c r="U6">
        <v>10.75</v>
      </c>
      <c r="V6">
        <v>0</v>
      </c>
      <c r="W6">
        <v>11.7</v>
      </c>
      <c r="X6">
        <v>82</v>
      </c>
      <c r="Y6">
        <v>27.34</v>
      </c>
      <c r="Z6">
        <v>27.33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21.66</v>
      </c>
      <c r="AH6">
        <v>55.67</v>
      </c>
      <c r="AI6">
        <v>55.67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262.08</v>
      </c>
      <c r="C7" s="34">
        <v>87.07</v>
      </c>
      <c r="D7" s="93">
        <f t="shared" si="0"/>
        <v>0</v>
      </c>
      <c r="E7" s="34">
        <v>16.100000000000001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100.46</v>
      </c>
      <c r="N7">
        <v>272.94</v>
      </c>
      <c r="O7">
        <v>100.56</v>
      </c>
      <c r="P7">
        <v>10.41</v>
      </c>
      <c r="Q7">
        <v>7.21</v>
      </c>
      <c r="R7" s="93">
        <v>0</v>
      </c>
      <c r="S7" s="93">
        <v>0</v>
      </c>
      <c r="T7" s="93">
        <v>0</v>
      </c>
      <c r="U7">
        <v>10.75</v>
      </c>
      <c r="V7">
        <v>0</v>
      </c>
      <c r="W7">
        <v>11.6</v>
      </c>
      <c r="X7">
        <v>83</v>
      </c>
      <c r="Y7">
        <v>27.66</v>
      </c>
      <c r="Z7">
        <v>27.67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22</v>
      </c>
      <c r="AH7">
        <v>56.33</v>
      </c>
      <c r="AI7">
        <v>56.33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262.08</v>
      </c>
      <c r="C8" s="34">
        <v>87.07</v>
      </c>
      <c r="D8" s="93">
        <f t="shared" si="0"/>
        <v>0</v>
      </c>
      <c r="E8" s="34">
        <v>16.100000000000001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104.71</v>
      </c>
      <c r="N8">
        <v>272.94</v>
      </c>
      <c r="O8">
        <v>100.56</v>
      </c>
      <c r="P8">
        <v>10.41</v>
      </c>
      <c r="Q8">
        <v>7.21</v>
      </c>
      <c r="R8" s="93">
        <v>0</v>
      </c>
      <c r="S8" s="93">
        <v>0</v>
      </c>
      <c r="T8" s="93">
        <v>0</v>
      </c>
      <c r="U8">
        <v>10.75</v>
      </c>
      <c r="V8">
        <v>0</v>
      </c>
      <c r="W8">
        <v>11.6</v>
      </c>
      <c r="X8">
        <v>84</v>
      </c>
      <c r="Y8">
        <v>28</v>
      </c>
      <c r="Z8">
        <v>28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22</v>
      </c>
      <c r="AH8">
        <v>57</v>
      </c>
      <c r="AI8">
        <v>57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262.08</v>
      </c>
      <c r="C9" s="34">
        <v>87.07</v>
      </c>
      <c r="D9" s="93">
        <f t="shared" si="0"/>
        <v>0</v>
      </c>
      <c r="E9" s="34">
        <v>16.100000000000001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108.96</v>
      </c>
      <c r="N9">
        <v>272.94</v>
      </c>
      <c r="O9">
        <v>100.56</v>
      </c>
      <c r="P9">
        <v>10.41</v>
      </c>
      <c r="Q9">
        <v>7.21</v>
      </c>
      <c r="R9" s="93">
        <v>0</v>
      </c>
      <c r="S9" s="93">
        <v>0</v>
      </c>
      <c r="T9" s="93">
        <v>0</v>
      </c>
      <c r="U9">
        <v>10.75</v>
      </c>
      <c r="V9">
        <v>0</v>
      </c>
      <c r="W9">
        <v>11.6</v>
      </c>
      <c r="X9">
        <v>85</v>
      </c>
      <c r="Y9">
        <v>28.34</v>
      </c>
      <c r="Z9">
        <v>28.33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22</v>
      </c>
      <c r="AH9">
        <v>58</v>
      </c>
      <c r="AI9">
        <v>58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262.08</v>
      </c>
      <c r="C10" s="34">
        <v>87.07</v>
      </c>
      <c r="D10" s="93">
        <f t="shared" si="0"/>
        <v>0</v>
      </c>
      <c r="E10" s="34">
        <v>16.100000000000001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113.22</v>
      </c>
      <c r="N10">
        <v>272.94</v>
      </c>
      <c r="O10">
        <v>100.56</v>
      </c>
      <c r="P10">
        <v>10.41</v>
      </c>
      <c r="Q10">
        <v>7.21</v>
      </c>
      <c r="R10" s="93">
        <v>0</v>
      </c>
      <c r="S10" s="93">
        <v>0</v>
      </c>
      <c r="T10" s="93">
        <v>0</v>
      </c>
      <c r="U10">
        <v>10.75</v>
      </c>
      <c r="V10">
        <v>0</v>
      </c>
      <c r="W10">
        <v>11.6</v>
      </c>
      <c r="X10">
        <v>86</v>
      </c>
      <c r="Y10">
        <v>28.66</v>
      </c>
      <c r="Z10">
        <v>28.67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22</v>
      </c>
      <c r="AH10">
        <v>58.33</v>
      </c>
      <c r="AI10">
        <v>58.33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262.08</v>
      </c>
      <c r="C11" s="34">
        <v>87.07</v>
      </c>
      <c r="D11" s="93">
        <f t="shared" si="0"/>
        <v>0</v>
      </c>
      <c r="E11" s="34">
        <v>16.100000000000001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115.78</v>
      </c>
      <c r="N11">
        <v>272.94</v>
      </c>
      <c r="O11">
        <v>100.56</v>
      </c>
      <c r="P11">
        <v>10.41</v>
      </c>
      <c r="Q11">
        <v>7.21</v>
      </c>
      <c r="R11" s="93">
        <v>0</v>
      </c>
      <c r="S11" s="93">
        <v>0</v>
      </c>
      <c r="T11" s="93">
        <v>0</v>
      </c>
      <c r="U11">
        <v>10.75</v>
      </c>
      <c r="V11">
        <v>0</v>
      </c>
      <c r="W11">
        <v>11.42</v>
      </c>
      <c r="X11">
        <v>88</v>
      </c>
      <c r="Y11">
        <v>29.34</v>
      </c>
      <c r="Z11">
        <v>29.33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24.66</v>
      </c>
      <c r="AH11">
        <v>62.33</v>
      </c>
      <c r="AI11">
        <v>62.33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262.08</v>
      </c>
      <c r="C12" s="34">
        <v>87.07</v>
      </c>
      <c r="D12" s="93">
        <f t="shared" si="0"/>
        <v>0</v>
      </c>
      <c r="E12" s="34">
        <v>16.100000000000001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115.78</v>
      </c>
      <c r="N12">
        <v>272.94</v>
      </c>
      <c r="O12">
        <v>100.56</v>
      </c>
      <c r="P12">
        <v>10.41</v>
      </c>
      <c r="Q12">
        <v>7.21</v>
      </c>
      <c r="R12" s="93">
        <v>0</v>
      </c>
      <c r="S12" s="93">
        <v>0</v>
      </c>
      <c r="T12" s="93">
        <v>0</v>
      </c>
      <c r="U12">
        <v>10.75</v>
      </c>
      <c r="V12">
        <v>0</v>
      </c>
      <c r="W12">
        <v>11.42</v>
      </c>
      <c r="X12">
        <v>89</v>
      </c>
      <c r="Y12">
        <v>29.66</v>
      </c>
      <c r="Z12">
        <v>29.67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24</v>
      </c>
      <c r="AH12">
        <v>62</v>
      </c>
      <c r="AI12">
        <v>62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262.08</v>
      </c>
      <c r="C13" s="34">
        <v>87.07</v>
      </c>
      <c r="D13" s="93">
        <f t="shared" si="0"/>
        <v>0</v>
      </c>
      <c r="E13" s="34">
        <v>16.100000000000001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115.78</v>
      </c>
      <c r="N13">
        <v>272.94</v>
      </c>
      <c r="O13">
        <v>100.56</v>
      </c>
      <c r="P13">
        <v>10.41</v>
      </c>
      <c r="Q13">
        <v>7.21</v>
      </c>
      <c r="R13" s="93">
        <v>0</v>
      </c>
      <c r="S13" s="93">
        <v>0</v>
      </c>
      <c r="T13" s="93">
        <v>0</v>
      </c>
      <c r="U13">
        <v>10.75</v>
      </c>
      <c r="V13">
        <v>0</v>
      </c>
      <c r="W13">
        <v>11.42</v>
      </c>
      <c r="X13">
        <v>89.5</v>
      </c>
      <c r="Y13">
        <v>29.84</v>
      </c>
      <c r="Z13">
        <v>29.83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23.66</v>
      </c>
      <c r="AH13">
        <v>62</v>
      </c>
      <c r="AI13">
        <v>62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262.08</v>
      </c>
      <c r="C14" s="34">
        <v>87.07</v>
      </c>
      <c r="D14" s="93">
        <f t="shared" si="0"/>
        <v>0</v>
      </c>
      <c r="E14" s="34">
        <v>16.100000000000001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115.78</v>
      </c>
      <c r="N14">
        <v>272.94</v>
      </c>
      <c r="O14">
        <v>100.56</v>
      </c>
      <c r="P14">
        <v>10.41</v>
      </c>
      <c r="Q14">
        <v>7.21</v>
      </c>
      <c r="R14" s="93">
        <v>0</v>
      </c>
      <c r="S14" s="93">
        <v>0</v>
      </c>
      <c r="T14" s="93">
        <v>0</v>
      </c>
      <c r="U14">
        <v>10.75</v>
      </c>
      <c r="V14">
        <v>0</v>
      </c>
      <c r="W14">
        <v>11.42</v>
      </c>
      <c r="X14">
        <v>89.5</v>
      </c>
      <c r="Y14">
        <v>29.84</v>
      </c>
      <c r="Z14">
        <v>29.83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23</v>
      </c>
      <c r="AH14">
        <v>62</v>
      </c>
      <c r="AI14">
        <v>62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262.08</v>
      </c>
      <c r="C15" s="34">
        <v>87.07</v>
      </c>
      <c r="D15" s="93">
        <f t="shared" si="0"/>
        <v>0</v>
      </c>
      <c r="E15" s="34">
        <v>16.100000000000001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115.78</v>
      </c>
      <c r="N15">
        <v>272.94</v>
      </c>
      <c r="O15">
        <v>100.56</v>
      </c>
      <c r="P15">
        <v>10.33</v>
      </c>
      <c r="Q15">
        <v>7.21</v>
      </c>
      <c r="R15" s="93">
        <v>0</v>
      </c>
      <c r="S15" s="93">
        <v>0</v>
      </c>
      <c r="T15" s="93">
        <v>0</v>
      </c>
      <c r="U15">
        <v>10.75</v>
      </c>
      <c r="V15">
        <v>0</v>
      </c>
      <c r="W15">
        <v>11.14</v>
      </c>
      <c r="X15">
        <v>91.5</v>
      </c>
      <c r="Y15">
        <v>30.5</v>
      </c>
      <c r="Z15">
        <v>30.5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25.34</v>
      </c>
      <c r="AH15">
        <v>67.67</v>
      </c>
      <c r="AI15">
        <v>67.67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262.08</v>
      </c>
      <c r="C16" s="34">
        <v>87.07</v>
      </c>
      <c r="D16" s="93">
        <f t="shared" si="0"/>
        <v>0</v>
      </c>
      <c r="E16" s="34">
        <v>16.100000000000001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115.78</v>
      </c>
      <c r="N16">
        <v>272.94</v>
      </c>
      <c r="O16">
        <v>100.56</v>
      </c>
      <c r="P16">
        <v>10.33</v>
      </c>
      <c r="Q16">
        <v>7.21</v>
      </c>
      <c r="R16" s="93">
        <v>0</v>
      </c>
      <c r="S16" s="93">
        <v>0</v>
      </c>
      <c r="T16" s="93">
        <v>0</v>
      </c>
      <c r="U16">
        <v>10.75</v>
      </c>
      <c r="V16">
        <v>0</v>
      </c>
      <c r="W16">
        <v>11.14</v>
      </c>
      <c r="X16">
        <v>92.5</v>
      </c>
      <c r="Y16">
        <v>30.84</v>
      </c>
      <c r="Z16">
        <v>30.83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25</v>
      </c>
      <c r="AH16">
        <v>68</v>
      </c>
      <c r="AI16">
        <v>68</v>
      </c>
      <c r="AJ16">
        <v>30.28</v>
      </c>
      <c r="AK16">
        <v>0</v>
      </c>
      <c r="AL16">
        <v>0</v>
      </c>
    </row>
    <row r="17" spans="1:38">
      <c r="A17" t="s">
        <v>59</v>
      </c>
      <c r="B17" s="34">
        <v>262.08</v>
      </c>
      <c r="C17" s="34">
        <v>87.07</v>
      </c>
      <c r="D17" s="93">
        <f t="shared" si="0"/>
        <v>0</v>
      </c>
      <c r="E17" s="34">
        <v>16.100000000000001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115.78</v>
      </c>
      <c r="N17">
        <v>272.94</v>
      </c>
      <c r="O17">
        <v>100.56</v>
      </c>
      <c r="P17">
        <v>10.33</v>
      </c>
      <c r="Q17">
        <v>7.21</v>
      </c>
      <c r="R17" s="93">
        <v>0</v>
      </c>
      <c r="S17" s="93">
        <v>0</v>
      </c>
      <c r="T17" s="93">
        <v>0</v>
      </c>
      <c r="U17">
        <v>10.75</v>
      </c>
      <c r="V17">
        <v>0</v>
      </c>
      <c r="W17">
        <v>11.14</v>
      </c>
      <c r="X17">
        <v>81.5</v>
      </c>
      <c r="Y17">
        <v>27.16</v>
      </c>
      <c r="Z17">
        <v>27.17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20</v>
      </c>
      <c r="AH17">
        <v>61</v>
      </c>
      <c r="AI17">
        <v>61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262.08</v>
      </c>
      <c r="C18" s="34">
        <v>87.07</v>
      </c>
      <c r="D18" s="93">
        <f t="shared" si="0"/>
        <v>0</v>
      </c>
      <c r="E18" s="34">
        <v>16.100000000000001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115.78</v>
      </c>
      <c r="N18">
        <v>272.94</v>
      </c>
      <c r="O18">
        <v>100.56</v>
      </c>
      <c r="P18">
        <v>10.33</v>
      </c>
      <c r="Q18">
        <v>7.21</v>
      </c>
      <c r="R18" s="93">
        <v>0</v>
      </c>
      <c r="S18" s="93">
        <v>0</v>
      </c>
      <c r="T18" s="93">
        <v>0</v>
      </c>
      <c r="U18">
        <v>10.75</v>
      </c>
      <c r="V18">
        <v>0</v>
      </c>
      <c r="W18">
        <v>11.14</v>
      </c>
      <c r="X18">
        <v>82.5</v>
      </c>
      <c r="Y18">
        <v>27.5</v>
      </c>
      <c r="Z18">
        <v>27.5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20.34</v>
      </c>
      <c r="AH18">
        <v>61</v>
      </c>
      <c r="AI18">
        <v>61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262.08</v>
      </c>
      <c r="C19" s="34">
        <v>87.07</v>
      </c>
      <c r="D19" s="93">
        <f t="shared" si="0"/>
        <v>0</v>
      </c>
      <c r="E19" s="34">
        <v>16.100000000000001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115.78</v>
      </c>
      <c r="N19">
        <v>272.94</v>
      </c>
      <c r="O19">
        <v>100.56</v>
      </c>
      <c r="P19">
        <v>10.33</v>
      </c>
      <c r="Q19">
        <v>7.21</v>
      </c>
      <c r="R19" s="93">
        <v>0</v>
      </c>
      <c r="S19" s="93">
        <v>0</v>
      </c>
      <c r="T19" s="93">
        <v>0</v>
      </c>
      <c r="U19">
        <v>10.75</v>
      </c>
      <c r="V19">
        <v>0</v>
      </c>
      <c r="W19">
        <v>10.91</v>
      </c>
      <c r="X19">
        <v>82.5</v>
      </c>
      <c r="Y19">
        <v>27.5</v>
      </c>
      <c r="Z19">
        <v>27.5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20.34</v>
      </c>
      <c r="AH19">
        <v>61</v>
      </c>
      <c r="AI19">
        <v>61</v>
      </c>
      <c r="AJ19">
        <v>31.29</v>
      </c>
      <c r="AK19">
        <v>0</v>
      </c>
      <c r="AL19">
        <v>0</v>
      </c>
    </row>
    <row r="20" spans="1:38">
      <c r="A20" t="s">
        <v>62</v>
      </c>
      <c r="B20" s="34">
        <v>262.08</v>
      </c>
      <c r="C20" s="34">
        <v>87.07</v>
      </c>
      <c r="D20" s="93">
        <f t="shared" si="0"/>
        <v>0</v>
      </c>
      <c r="E20" s="34">
        <v>16.100000000000001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115.78</v>
      </c>
      <c r="N20">
        <v>272.94</v>
      </c>
      <c r="O20">
        <v>100.56</v>
      </c>
      <c r="P20">
        <v>10.33</v>
      </c>
      <c r="Q20">
        <v>7.21</v>
      </c>
      <c r="R20" s="93">
        <v>0</v>
      </c>
      <c r="S20" s="93">
        <v>0</v>
      </c>
      <c r="T20" s="93">
        <v>0</v>
      </c>
      <c r="U20">
        <v>10.75</v>
      </c>
      <c r="V20">
        <v>0</v>
      </c>
      <c r="W20">
        <v>10.91</v>
      </c>
      <c r="X20">
        <v>83</v>
      </c>
      <c r="Y20">
        <v>27.66</v>
      </c>
      <c r="Z20">
        <v>27.67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20.66</v>
      </c>
      <c r="AH20">
        <v>60.67</v>
      </c>
      <c r="AI20">
        <v>60.67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262.08</v>
      </c>
      <c r="C21" s="34">
        <v>87.07</v>
      </c>
      <c r="D21" s="93">
        <f t="shared" si="0"/>
        <v>0</v>
      </c>
      <c r="E21" s="34">
        <v>16.100000000000001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115.78</v>
      </c>
      <c r="N21">
        <v>272.94</v>
      </c>
      <c r="O21">
        <v>100.56</v>
      </c>
      <c r="P21">
        <v>10.33</v>
      </c>
      <c r="Q21">
        <v>7.21</v>
      </c>
      <c r="R21" s="93">
        <v>0</v>
      </c>
      <c r="S21" s="93">
        <v>0</v>
      </c>
      <c r="T21" s="93">
        <v>0</v>
      </c>
      <c r="U21">
        <v>10.75</v>
      </c>
      <c r="V21">
        <v>0</v>
      </c>
      <c r="W21">
        <v>10.91</v>
      </c>
      <c r="X21">
        <v>84</v>
      </c>
      <c r="Y21">
        <v>28</v>
      </c>
      <c r="Z21">
        <v>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20.66</v>
      </c>
      <c r="AH21">
        <v>60.67</v>
      </c>
      <c r="AI21">
        <v>60.67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262.08</v>
      </c>
      <c r="C22" s="34">
        <v>87.07</v>
      </c>
      <c r="D22" s="93">
        <f t="shared" si="0"/>
        <v>0</v>
      </c>
      <c r="E22" s="34">
        <v>16.100000000000001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115.78</v>
      </c>
      <c r="N22">
        <v>272.94</v>
      </c>
      <c r="O22">
        <v>100.56</v>
      </c>
      <c r="P22">
        <v>10.33</v>
      </c>
      <c r="Q22">
        <v>7.21</v>
      </c>
      <c r="R22" s="93">
        <v>0</v>
      </c>
      <c r="S22" s="93">
        <v>0</v>
      </c>
      <c r="T22" s="93">
        <v>0</v>
      </c>
      <c r="U22">
        <v>10.75</v>
      </c>
      <c r="V22">
        <v>0</v>
      </c>
      <c r="W22">
        <v>10.91</v>
      </c>
      <c r="X22">
        <v>85</v>
      </c>
      <c r="Y22">
        <v>28.34</v>
      </c>
      <c r="Z22">
        <v>28.33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21</v>
      </c>
      <c r="AH22">
        <v>60.67</v>
      </c>
      <c r="AI22">
        <v>60.67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262.08</v>
      </c>
      <c r="C23" s="34">
        <v>87.07</v>
      </c>
      <c r="D23" s="93">
        <f t="shared" si="0"/>
        <v>0</v>
      </c>
      <c r="E23" s="34">
        <v>16.100000000000001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115.78</v>
      </c>
      <c r="N23">
        <v>272.94</v>
      </c>
      <c r="O23">
        <v>100.56</v>
      </c>
      <c r="P23">
        <v>10.33</v>
      </c>
      <c r="Q23">
        <v>7.21</v>
      </c>
      <c r="R23" s="93">
        <v>0</v>
      </c>
      <c r="S23" s="93">
        <v>0</v>
      </c>
      <c r="T23" s="93">
        <v>0</v>
      </c>
      <c r="U23">
        <v>10.75</v>
      </c>
      <c r="V23">
        <v>0</v>
      </c>
      <c r="W23">
        <v>10.49</v>
      </c>
      <c r="X23">
        <v>85.5</v>
      </c>
      <c r="Y23">
        <v>28.5</v>
      </c>
      <c r="Z23">
        <v>28.5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21</v>
      </c>
      <c r="AH23">
        <v>60.33</v>
      </c>
      <c r="AI23">
        <v>60.33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262.08</v>
      </c>
      <c r="C24" s="34">
        <v>87.07</v>
      </c>
      <c r="D24" s="93">
        <f t="shared" si="0"/>
        <v>0</v>
      </c>
      <c r="E24" s="34">
        <v>16.100000000000001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115.78</v>
      </c>
      <c r="N24">
        <v>272.94</v>
      </c>
      <c r="O24">
        <v>100.56</v>
      </c>
      <c r="P24">
        <v>10.33</v>
      </c>
      <c r="Q24">
        <v>7.21</v>
      </c>
      <c r="R24" s="93">
        <v>0</v>
      </c>
      <c r="S24" s="93">
        <v>0</v>
      </c>
      <c r="T24" s="93">
        <v>0</v>
      </c>
      <c r="U24">
        <v>10.75</v>
      </c>
      <c r="V24">
        <v>0</v>
      </c>
      <c r="W24">
        <v>10.49</v>
      </c>
      <c r="X24">
        <v>86</v>
      </c>
      <c r="Y24">
        <v>28.66</v>
      </c>
      <c r="Z24">
        <v>28.67</v>
      </c>
      <c r="AA24">
        <v>0.05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21.34</v>
      </c>
      <c r="AH24">
        <v>60</v>
      </c>
      <c r="AI24">
        <v>60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262.08</v>
      </c>
      <c r="C25" s="34">
        <v>87.07</v>
      </c>
      <c r="D25" s="93">
        <f t="shared" si="0"/>
        <v>0</v>
      </c>
      <c r="E25" s="34">
        <v>16.100000000000001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115.78</v>
      </c>
      <c r="N25">
        <v>272.94</v>
      </c>
      <c r="O25">
        <v>100.56</v>
      </c>
      <c r="P25">
        <v>10.33</v>
      </c>
      <c r="Q25">
        <v>7.21</v>
      </c>
      <c r="R25" s="93">
        <v>0</v>
      </c>
      <c r="S25" s="93">
        <v>0</v>
      </c>
      <c r="T25" s="93">
        <v>0</v>
      </c>
      <c r="U25">
        <v>10.75</v>
      </c>
      <c r="V25">
        <v>1.111386</v>
      </c>
      <c r="W25">
        <v>10.49</v>
      </c>
      <c r="X25">
        <v>86.5</v>
      </c>
      <c r="Y25">
        <v>28.84</v>
      </c>
      <c r="Z25">
        <v>28.83</v>
      </c>
      <c r="AA25">
        <v>0.1</v>
      </c>
      <c r="AB25">
        <v>0.02</v>
      </c>
      <c r="AC25">
        <v>0</v>
      </c>
      <c r="AD25">
        <v>0</v>
      </c>
      <c r="AE25">
        <v>0</v>
      </c>
      <c r="AF25">
        <v>0</v>
      </c>
      <c r="AG25">
        <v>21</v>
      </c>
      <c r="AH25">
        <v>59.67</v>
      </c>
      <c r="AI25">
        <v>59.67</v>
      </c>
      <c r="AJ25">
        <v>30.78</v>
      </c>
      <c r="AK25">
        <v>0</v>
      </c>
      <c r="AL25">
        <v>0</v>
      </c>
    </row>
    <row r="26" spans="1:38">
      <c r="A26" t="s">
        <v>68</v>
      </c>
      <c r="B26" s="34">
        <v>262.08</v>
      </c>
      <c r="C26" s="34">
        <v>87.07</v>
      </c>
      <c r="D26" s="93">
        <f t="shared" si="0"/>
        <v>0</v>
      </c>
      <c r="E26" s="34">
        <v>16.100000000000001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115.78</v>
      </c>
      <c r="N26">
        <v>272.94</v>
      </c>
      <c r="O26">
        <v>100.56</v>
      </c>
      <c r="P26">
        <v>10.33</v>
      </c>
      <c r="Q26">
        <v>7.21</v>
      </c>
      <c r="R26" s="93">
        <v>0</v>
      </c>
      <c r="S26" s="93">
        <v>0</v>
      </c>
      <c r="T26" s="93">
        <v>0</v>
      </c>
      <c r="U26">
        <v>10.75</v>
      </c>
      <c r="V26">
        <v>2.3105129999999998</v>
      </c>
      <c r="W26">
        <v>10.49</v>
      </c>
      <c r="X26">
        <v>87</v>
      </c>
      <c r="Y26">
        <v>29</v>
      </c>
      <c r="Z26">
        <v>29</v>
      </c>
      <c r="AA26">
        <v>0.16</v>
      </c>
      <c r="AB26">
        <v>0.03</v>
      </c>
      <c r="AC26">
        <v>0</v>
      </c>
      <c r="AD26">
        <v>0.2</v>
      </c>
      <c r="AE26">
        <v>0</v>
      </c>
      <c r="AF26">
        <v>0</v>
      </c>
      <c r="AG26">
        <v>20.34</v>
      </c>
      <c r="AH26">
        <v>59.33</v>
      </c>
      <c r="AI26">
        <v>59.33</v>
      </c>
      <c r="AJ26">
        <v>30.28</v>
      </c>
      <c r="AK26">
        <v>0</v>
      </c>
      <c r="AL26">
        <v>0</v>
      </c>
    </row>
    <row r="27" spans="1:38">
      <c r="A27" t="s">
        <v>69</v>
      </c>
      <c r="B27" s="34">
        <v>262.08</v>
      </c>
      <c r="C27" s="34">
        <v>87.07</v>
      </c>
      <c r="D27" s="93">
        <f t="shared" si="0"/>
        <v>8.51</v>
      </c>
      <c r="E27" s="34">
        <v>16.100000000000001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66.209999999999994</v>
      </c>
      <c r="N27">
        <v>272.94</v>
      </c>
      <c r="O27">
        <v>100.56</v>
      </c>
      <c r="P27">
        <v>10.1</v>
      </c>
      <c r="Q27">
        <v>7.21</v>
      </c>
      <c r="R27" s="93">
        <v>6.03</v>
      </c>
      <c r="S27" s="93">
        <v>0</v>
      </c>
      <c r="T27" s="93">
        <v>2.48</v>
      </c>
      <c r="U27">
        <v>10.75</v>
      </c>
      <c r="V27">
        <v>5.0987270000000002</v>
      </c>
      <c r="W27">
        <v>10.26</v>
      </c>
      <c r="X27">
        <v>81</v>
      </c>
      <c r="Y27">
        <v>27</v>
      </c>
      <c r="Z27">
        <v>27</v>
      </c>
      <c r="AA27">
        <v>2.1</v>
      </c>
      <c r="AB27">
        <v>0.42</v>
      </c>
      <c r="AC27">
        <v>0</v>
      </c>
      <c r="AD27">
        <v>1</v>
      </c>
      <c r="AE27">
        <v>1</v>
      </c>
      <c r="AF27">
        <v>0</v>
      </c>
      <c r="AG27">
        <v>17.34</v>
      </c>
      <c r="AH27">
        <v>58.33</v>
      </c>
      <c r="AI27">
        <v>58.33</v>
      </c>
      <c r="AJ27">
        <v>29.27</v>
      </c>
      <c r="AK27">
        <v>1</v>
      </c>
      <c r="AL27">
        <v>1</v>
      </c>
    </row>
    <row r="28" spans="1:38">
      <c r="A28" t="s">
        <v>70</v>
      </c>
      <c r="B28" s="34">
        <v>262.08</v>
      </c>
      <c r="C28" s="34">
        <v>87.07</v>
      </c>
      <c r="D28" s="93">
        <f t="shared" si="0"/>
        <v>30.770000000000003</v>
      </c>
      <c r="E28" s="34">
        <v>16.100000000000001</v>
      </c>
      <c r="F28" s="34"/>
      <c r="G28" s="34"/>
      <c r="H28" s="34"/>
      <c r="I28" s="34"/>
      <c r="J28" s="37">
        <v>0.05</v>
      </c>
      <c r="K28" s="37">
        <v>0.05</v>
      </c>
      <c r="L28" s="37">
        <v>0.05</v>
      </c>
      <c r="M28">
        <v>66.209999999999994</v>
      </c>
      <c r="N28">
        <v>272.94</v>
      </c>
      <c r="O28">
        <v>100.56</v>
      </c>
      <c r="P28">
        <v>10.1</v>
      </c>
      <c r="Q28">
        <v>7.21</v>
      </c>
      <c r="R28" s="93">
        <v>22.78</v>
      </c>
      <c r="S28" s="93">
        <v>2</v>
      </c>
      <c r="T28" s="93">
        <v>5.99</v>
      </c>
      <c r="U28">
        <v>10.75</v>
      </c>
      <c r="V28">
        <v>10.031720999999999</v>
      </c>
      <c r="W28">
        <v>10.26</v>
      </c>
      <c r="X28">
        <v>79</v>
      </c>
      <c r="Y28">
        <v>26.34</v>
      </c>
      <c r="Z28">
        <v>26.33</v>
      </c>
      <c r="AA28">
        <v>5.51</v>
      </c>
      <c r="AB28">
        <v>1.1000000000000001</v>
      </c>
      <c r="AC28">
        <v>0.41</v>
      </c>
      <c r="AD28">
        <v>2</v>
      </c>
      <c r="AE28">
        <v>2</v>
      </c>
      <c r="AF28">
        <v>1</v>
      </c>
      <c r="AG28">
        <v>16.66</v>
      </c>
      <c r="AH28">
        <v>55.67</v>
      </c>
      <c r="AI28">
        <v>55.67</v>
      </c>
      <c r="AJ28">
        <v>28.25</v>
      </c>
      <c r="AK28">
        <v>4</v>
      </c>
      <c r="AL28">
        <v>1</v>
      </c>
    </row>
    <row r="29" spans="1:38">
      <c r="A29" t="s">
        <v>71</v>
      </c>
      <c r="B29" s="34">
        <v>262.08</v>
      </c>
      <c r="C29" s="34">
        <v>68.08</v>
      </c>
      <c r="D29" s="93">
        <f t="shared" si="0"/>
        <v>48.480000000000004</v>
      </c>
      <c r="E29" s="34">
        <v>16.100000000000001</v>
      </c>
      <c r="F29" s="34"/>
      <c r="G29" s="34"/>
      <c r="H29" s="34"/>
      <c r="I29" s="34"/>
      <c r="J29" s="37">
        <v>0.56000000000000005</v>
      </c>
      <c r="K29" s="37">
        <v>0.56000000000000005</v>
      </c>
      <c r="L29" s="37">
        <v>0.57999999999999996</v>
      </c>
      <c r="M29">
        <v>66.209999999999994</v>
      </c>
      <c r="N29">
        <v>272.94</v>
      </c>
      <c r="O29">
        <v>100.56</v>
      </c>
      <c r="P29">
        <v>10.1</v>
      </c>
      <c r="Q29">
        <v>7.21</v>
      </c>
      <c r="R29" s="93">
        <v>33</v>
      </c>
      <c r="S29" s="93">
        <v>5</v>
      </c>
      <c r="T29" s="93">
        <v>10.48</v>
      </c>
      <c r="U29">
        <v>10.75</v>
      </c>
      <c r="V29">
        <v>15.5984</v>
      </c>
      <c r="W29">
        <v>10.26</v>
      </c>
      <c r="X29">
        <v>77.5</v>
      </c>
      <c r="Y29">
        <v>25.84</v>
      </c>
      <c r="Z29">
        <v>25.83</v>
      </c>
      <c r="AA29">
        <v>9.99</v>
      </c>
      <c r="AB29">
        <v>2</v>
      </c>
      <c r="AC29">
        <v>1.91</v>
      </c>
      <c r="AD29">
        <v>5</v>
      </c>
      <c r="AE29">
        <v>5</v>
      </c>
      <c r="AF29">
        <v>3</v>
      </c>
      <c r="AG29">
        <v>16</v>
      </c>
      <c r="AH29">
        <v>54.67</v>
      </c>
      <c r="AI29">
        <v>54.67</v>
      </c>
      <c r="AJ29">
        <v>28.25</v>
      </c>
      <c r="AK29">
        <v>7</v>
      </c>
      <c r="AL29">
        <v>3</v>
      </c>
    </row>
    <row r="30" spans="1:38">
      <c r="A30" t="s">
        <v>72</v>
      </c>
      <c r="B30" s="34">
        <v>235.1</v>
      </c>
      <c r="C30" s="34">
        <v>68.08</v>
      </c>
      <c r="D30" s="93">
        <f t="shared" si="0"/>
        <v>62.16</v>
      </c>
      <c r="E30" s="34">
        <v>16.100000000000001</v>
      </c>
      <c r="F30" s="34"/>
      <c r="G30" s="34"/>
      <c r="H30" s="34"/>
      <c r="I30" s="34"/>
      <c r="J30" s="37">
        <v>1.04</v>
      </c>
      <c r="K30" s="37">
        <v>1.04</v>
      </c>
      <c r="L30" s="37">
        <v>1.07</v>
      </c>
      <c r="M30">
        <v>66.209999999999994</v>
      </c>
      <c r="N30">
        <v>272.94</v>
      </c>
      <c r="O30">
        <v>100.56</v>
      </c>
      <c r="P30">
        <v>10.1</v>
      </c>
      <c r="Q30">
        <v>7.21</v>
      </c>
      <c r="R30" s="93">
        <v>32.68</v>
      </c>
      <c r="S30" s="93">
        <v>10</v>
      </c>
      <c r="T30" s="93">
        <v>19.48</v>
      </c>
      <c r="U30">
        <v>10.75</v>
      </c>
      <c r="V30">
        <v>22.217970999999999</v>
      </c>
      <c r="W30">
        <v>10.26</v>
      </c>
      <c r="X30">
        <v>75.5</v>
      </c>
      <c r="Y30">
        <v>25.16</v>
      </c>
      <c r="Z30">
        <v>25.17</v>
      </c>
      <c r="AA30">
        <v>16.14</v>
      </c>
      <c r="AB30">
        <v>3.23</v>
      </c>
      <c r="AC30">
        <v>4.12</v>
      </c>
      <c r="AD30">
        <v>6</v>
      </c>
      <c r="AE30">
        <v>8</v>
      </c>
      <c r="AF30">
        <v>4</v>
      </c>
      <c r="AG30">
        <v>15.34</v>
      </c>
      <c r="AH30">
        <v>54.67</v>
      </c>
      <c r="AI30">
        <v>54.67</v>
      </c>
      <c r="AJ30">
        <v>28.25</v>
      </c>
      <c r="AK30">
        <v>14</v>
      </c>
      <c r="AL30">
        <v>6</v>
      </c>
    </row>
    <row r="31" spans="1:38">
      <c r="A31" t="s">
        <v>73</v>
      </c>
      <c r="B31" s="34">
        <v>206.14</v>
      </c>
      <c r="C31" s="34">
        <v>68.08</v>
      </c>
      <c r="D31" s="93">
        <f t="shared" si="0"/>
        <v>81.349999999999994</v>
      </c>
      <c r="E31" s="34">
        <v>16.100000000000001</v>
      </c>
      <c r="F31" s="34"/>
      <c r="G31" s="34"/>
      <c r="H31" s="34"/>
      <c r="I31" s="34"/>
      <c r="J31" s="37">
        <v>1.65</v>
      </c>
      <c r="K31" s="37">
        <v>1.65</v>
      </c>
      <c r="L31" s="37">
        <v>1.69</v>
      </c>
      <c r="M31">
        <v>66.209999999999994</v>
      </c>
      <c r="N31">
        <v>272.94</v>
      </c>
      <c r="O31">
        <v>100.56</v>
      </c>
      <c r="P31">
        <v>9.94</v>
      </c>
      <c r="Q31">
        <v>7.21</v>
      </c>
      <c r="R31" s="93">
        <v>31.68</v>
      </c>
      <c r="S31" s="93">
        <v>18</v>
      </c>
      <c r="T31" s="93">
        <v>31.67</v>
      </c>
      <c r="U31">
        <v>10.75</v>
      </c>
      <c r="V31">
        <v>29.695454000000002</v>
      </c>
      <c r="W31">
        <v>10.029999999999999</v>
      </c>
      <c r="X31">
        <v>73</v>
      </c>
      <c r="Y31">
        <v>24.34</v>
      </c>
      <c r="Z31">
        <v>24.33</v>
      </c>
      <c r="AA31">
        <v>24.82</v>
      </c>
      <c r="AB31">
        <v>4.96</v>
      </c>
      <c r="AC31">
        <v>10</v>
      </c>
      <c r="AD31">
        <v>8</v>
      </c>
      <c r="AE31">
        <v>11</v>
      </c>
      <c r="AF31">
        <v>5</v>
      </c>
      <c r="AG31">
        <v>15</v>
      </c>
      <c r="AH31">
        <v>54.33</v>
      </c>
      <c r="AI31">
        <v>54.33</v>
      </c>
      <c r="AJ31">
        <v>28.25</v>
      </c>
      <c r="AK31">
        <v>21</v>
      </c>
      <c r="AL31">
        <v>9</v>
      </c>
    </row>
    <row r="32" spans="1:38">
      <c r="A32" t="s">
        <v>74</v>
      </c>
      <c r="B32" s="34">
        <v>206.14</v>
      </c>
      <c r="C32" s="34">
        <v>68.08</v>
      </c>
      <c r="D32" s="93">
        <f t="shared" si="0"/>
        <v>81.95</v>
      </c>
      <c r="E32" s="34">
        <v>16.100000000000001</v>
      </c>
      <c r="F32" s="34"/>
      <c r="G32" s="34"/>
      <c r="H32" s="34"/>
      <c r="I32" s="34"/>
      <c r="J32" s="37">
        <v>2.48</v>
      </c>
      <c r="K32" s="37">
        <v>2.48</v>
      </c>
      <c r="L32" s="37">
        <v>2.5499999999999998</v>
      </c>
      <c r="M32">
        <v>66.209999999999994</v>
      </c>
      <c r="N32">
        <v>272.94</v>
      </c>
      <c r="O32">
        <v>100.56</v>
      </c>
      <c r="P32">
        <v>9.94</v>
      </c>
      <c r="Q32">
        <v>7.21</v>
      </c>
      <c r="R32" s="93">
        <v>27.32</v>
      </c>
      <c r="S32" s="93">
        <v>27.32</v>
      </c>
      <c r="T32" s="93">
        <v>27.31</v>
      </c>
      <c r="U32">
        <v>10.75</v>
      </c>
      <c r="V32">
        <v>37.670135999999999</v>
      </c>
      <c r="W32">
        <v>10.029999999999999</v>
      </c>
      <c r="X32">
        <v>70.5</v>
      </c>
      <c r="Y32">
        <v>23.5</v>
      </c>
      <c r="Z32">
        <v>23.5</v>
      </c>
      <c r="AA32">
        <v>38.39</v>
      </c>
      <c r="AB32">
        <v>7.68</v>
      </c>
      <c r="AC32">
        <v>16</v>
      </c>
      <c r="AD32">
        <v>11.46</v>
      </c>
      <c r="AE32">
        <v>16</v>
      </c>
      <c r="AF32">
        <v>8</v>
      </c>
      <c r="AG32">
        <v>15</v>
      </c>
      <c r="AH32">
        <v>54</v>
      </c>
      <c r="AI32">
        <v>54</v>
      </c>
      <c r="AJ32">
        <v>28.25</v>
      </c>
      <c r="AK32">
        <v>35</v>
      </c>
      <c r="AL32">
        <v>15</v>
      </c>
    </row>
    <row r="33" spans="1:38">
      <c r="A33" t="s">
        <v>75</v>
      </c>
      <c r="B33" s="34">
        <v>174.64</v>
      </c>
      <c r="C33" s="34">
        <v>57.63</v>
      </c>
      <c r="D33" s="93">
        <f t="shared" si="0"/>
        <v>86.95</v>
      </c>
      <c r="E33" s="34">
        <v>16.100000000000001</v>
      </c>
      <c r="F33" s="34"/>
      <c r="G33" s="34"/>
      <c r="H33" s="34"/>
      <c r="I33" s="34"/>
      <c r="J33" s="37">
        <v>3.53</v>
      </c>
      <c r="K33" s="37">
        <v>3.53</v>
      </c>
      <c r="L33" s="37">
        <v>3.62</v>
      </c>
      <c r="M33">
        <v>66.209999999999994</v>
      </c>
      <c r="N33">
        <v>231.67</v>
      </c>
      <c r="O33">
        <v>77.22</v>
      </c>
      <c r="P33">
        <v>9.94</v>
      </c>
      <c r="Q33">
        <v>7.21</v>
      </c>
      <c r="R33" s="93">
        <v>28.98</v>
      </c>
      <c r="S33" s="93">
        <v>28.98</v>
      </c>
      <c r="T33" s="93">
        <v>28.99</v>
      </c>
      <c r="U33">
        <v>10.52</v>
      </c>
      <c r="V33">
        <v>44.582177000000001</v>
      </c>
      <c r="W33">
        <v>10.210000000000001</v>
      </c>
      <c r="X33">
        <v>69</v>
      </c>
      <c r="Y33">
        <v>23</v>
      </c>
      <c r="Z33">
        <v>23</v>
      </c>
      <c r="AA33">
        <v>54.58</v>
      </c>
      <c r="AB33">
        <v>10.91</v>
      </c>
      <c r="AC33">
        <v>21.67</v>
      </c>
      <c r="AD33">
        <v>16.11</v>
      </c>
      <c r="AE33">
        <v>21</v>
      </c>
      <c r="AF33">
        <v>11</v>
      </c>
      <c r="AG33">
        <v>15.34</v>
      </c>
      <c r="AH33">
        <v>54</v>
      </c>
      <c r="AI33">
        <v>54</v>
      </c>
      <c r="AJ33">
        <v>29.77</v>
      </c>
      <c r="AK33">
        <v>49</v>
      </c>
      <c r="AL33">
        <v>21</v>
      </c>
    </row>
    <row r="34" spans="1:38">
      <c r="A34" t="s">
        <v>76</v>
      </c>
      <c r="B34" s="34">
        <v>145.68</v>
      </c>
      <c r="C34" s="34">
        <v>57.63</v>
      </c>
      <c r="D34" s="93">
        <f t="shared" si="0"/>
        <v>90.449999999999989</v>
      </c>
      <c r="E34" s="34">
        <v>16.100000000000001</v>
      </c>
      <c r="F34" s="34"/>
      <c r="G34" s="34"/>
      <c r="H34" s="34"/>
      <c r="I34" s="34"/>
      <c r="J34" s="37">
        <v>4.49</v>
      </c>
      <c r="K34" s="37">
        <v>4.49</v>
      </c>
      <c r="L34" s="37">
        <v>4.5999999999999996</v>
      </c>
      <c r="M34">
        <v>66.209999999999994</v>
      </c>
      <c r="N34">
        <v>231.67</v>
      </c>
      <c r="O34">
        <v>53.09</v>
      </c>
      <c r="P34">
        <v>9.94</v>
      </c>
      <c r="Q34">
        <v>7.21</v>
      </c>
      <c r="R34" s="93">
        <v>30.15</v>
      </c>
      <c r="S34" s="93">
        <v>30.15</v>
      </c>
      <c r="T34" s="93">
        <v>30.15</v>
      </c>
      <c r="U34">
        <v>10.52</v>
      </c>
      <c r="V34">
        <v>52.907823</v>
      </c>
      <c r="W34">
        <v>10.210000000000001</v>
      </c>
      <c r="X34">
        <v>68</v>
      </c>
      <c r="Y34">
        <v>22.66</v>
      </c>
      <c r="Z34">
        <v>22.67</v>
      </c>
      <c r="AA34">
        <v>72.59</v>
      </c>
      <c r="AB34">
        <v>14.52</v>
      </c>
      <c r="AC34">
        <v>27.67</v>
      </c>
      <c r="AD34">
        <v>20.21</v>
      </c>
      <c r="AE34">
        <v>28</v>
      </c>
      <c r="AF34">
        <v>14</v>
      </c>
      <c r="AG34">
        <v>16</v>
      </c>
      <c r="AH34">
        <v>53.67</v>
      </c>
      <c r="AI34">
        <v>53.67</v>
      </c>
      <c r="AJ34">
        <v>29.77</v>
      </c>
      <c r="AK34">
        <v>63</v>
      </c>
      <c r="AL34">
        <v>27</v>
      </c>
    </row>
    <row r="35" spans="1:38">
      <c r="A35" t="s">
        <v>77</v>
      </c>
      <c r="B35" s="34">
        <v>145.68</v>
      </c>
      <c r="C35" s="34">
        <v>57.63</v>
      </c>
      <c r="D35" s="93">
        <f t="shared" si="0"/>
        <v>92.45</v>
      </c>
      <c r="E35" s="34">
        <v>3.86</v>
      </c>
      <c r="F35" s="34"/>
      <c r="G35" s="34"/>
      <c r="H35" s="34"/>
      <c r="I35" s="34"/>
      <c r="J35" s="37">
        <v>5.63</v>
      </c>
      <c r="K35" s="37">
        <v>5.63</v>
      </c>
      <c r="L35" s="37">
        <v>5.78</v>
      </c>
      <c r="M35">
        <v>66.209999999999994</v>
      </c>
      <c r="N35">
        <v>231.67</v>
      </c>
      <c r="O35">
        <v>67.569999999999993</v>
      </c>
      <c r="P35">
        <v>9.5500000000000007</v>
      </c>
      <c r="Q35">
        <v>7.21</v>
      </c>
      <c r="R35" s="93">
        <v>30.82</v>
      </c>
      <c r="S35" s="93">
        <v>30.82</v>
      </c>
      <c r="T35" s="93">
        <v>30.81</v>
      </c>
      <c r="U35">
        <v>10.52</v>
      </c>
      <c r="V35">
        <v>61.457695999999999</v>
      </c>
      <c r="W35">
        <v>10.210000000000001</v>
      </c>
      <c r="X35">
        <v>71</v>
      </c>
      <c r="Y35">
        <v>23.66</v>
      </c>
      <c r="Z35">
        <v>23.67</v>
      </c>
      <c r="AA35">
        <v>91.06</v>
      </c>
      <c r="AB35">
        <v>18.21</v>
      </c>
      <c r="AC35">
        <v>33.67</v>
      </c>
      <c r="AD35">
        <v>23.87</v>
      </c>
      <c r="AE35">
        <v>35</v>
      </c>
      <c r="AF35">
        <v>18</v>
      </c>
      <c r="AG35">
        <v>23.34</v>
      </c>
      <c r="AH35">
        <v>54.67</v>
      </c>
      <c r="AI35">
        <v>54.67</v>
      </c>
      <c r="AJ35">
        <v>29.77</v>
      </c>
      <c r="AK35">
        <v>77</v>
      </c>
      <c r="AL35">
        <v>33</v>
      </c>
    </row>
    <row r="36" spans="1:38">
      <c r="A36" t="s">
        <v>78</v>
      </c>
      <c r="B36" s="34">
        <v>127.42</v>
      </c>
      <c r="C36" s="34">
        <v>57.63</v>
      </c>
      <c r="D36" s="93">
        <f t="shared" si="0"/>
        <v>96</v>
      </c>
      <c r="E36" s="34">
        <v>3.86</v>
      </c>
      <c r="F36" s="34"/>
      <c r="G36" s="34"/>
      <c r="H36" s="34"/>
      <c r="I36" s="34"/>
      <c r="J36" s="37">
        <v>6.74</v>
      </c>
      <c r="K36" s="37">
        <v>6.74</v>
      </c>
      <c r="L36" s="37">
        <v>6.9</v>
      </c>
      <c r="M36">
        <v>66.209999999999994</v>
      </c>
      <c r="N36">
        <v>193.06</v>
      </c>
      <c r="O36">
        <v>53.09</v>
      </c>
      <c r="P36">
        <v>9.5500000000000007</v>
      </c>
      <c r="Q36">
        <v>7.21</v>
      </c>
      <c r="R36" s="93">
        <v>32</v>
      </c>
      <c r="S36" s="93">
        <v>32</v>
      </c>
      <c r="T36" s="93">
        <v>32</v>
      </c>
      <c r="U36">
        <v>10.52</v>
      </c>
      <c r="V36">
        <v>70.173302000000007</v>
      </c>
      <c r="W36">
        <v>10.210000000000001</v>
      </c>
      <c r="X36">
        <v>72</v>
      </c>
      <c r="Y36">
        <v>24</v>
      </c>
      <c r="Z36">
        <v>24</v>
      </c>
      <c r="AA36">
        <v>109.55</v>
      </c>
      <c r="AB36">
        <v>21.91</v>
      </c>
      <c r="AC36">
        <v>39.33</v>
      </c>
      <c r="AD36">
        <v>27.13</v>
      </c>
      <c r="AE36">
        <v>42</v>
      </c>
      <c r="AF36">
        <v>21</v>
      </c>
      <c r="AG36">
        <v>24</v>
      </c>
      <c r="AH36">
        <v>56</v>
      </c>
      <c r="AI36">
        <v>56</v>
      </c>
      <c r="AJ36">
        <v>30.78</v>
      </c>
      <c r="AK36">
        <v>91</v>
      </c>
      <c r="AL36">
        <v>39</v>
      </c>
    </row>
    <row r="37" spans="1:38">
      <c r="A37" t="s">
        <v>79</v>
      </c>
      <c r="B37" s="34">
        <v>111.97</v>
      </c>
      <c r="C37" s="34">
        <v>57.63</v>
      </c>
      <c r="D37" s="93">
        <f t="shared" si="0"/>
        <v>96</v>
      </c>
      <c r="E37" s="34">
        <v>3.86</v>
      </c>
      <c r="F37" s="34"/>
      <c r="G37" s="34"/>
      <c r="H37" s="34"/>
      <c r="I37" s="34"/>
      <c r="J37" s="37">
        <v>7.85</v>
      </c>
      <c r="K37" s="37">
        <v>7.85</v>
      </c>
      <c r="L37" s="37">
        <v>8.0500000000000007</v>
      </c>
      <c r="M37">
        <v>66.209999999999994</v>
      </c>
      <c r="N37">
        <v>193.06</v>
      </c>
      <c r="O37">
        <v>53.09</v>
      </c>
      <c r="P37">
        <v>9.5500000000000007</v>
      </c>
      <c r="Q37">
        <v>7.21</v>
      </c>
      <c r="R37" s="93">
        <v>32</v>
      </c>
      <c r="S37" s="93">
        <v>32</v>
      </c>
      <c r="T37" s="93">
        <v>32</v>
      </c>
      <c r="U37">
        <v>10.52</v>
      </c>
      <c r="V37">
        <v>77.923756999999995</v>
      </c>
      <c r="W37">
        <v>10.210000000000001</v>
      </c>
      <c r="X37">
        <v>73</v>
      </c>
      <c r="Y37">
        <v>24.34</v>
      </c>
      <c r="Z37">
        <v>24.33</v>
      </c>
      <c r="AA37">
        <v>127.48</v>
      </c>
      <c r="AB37">
        <v>25.5</v>
      </c>
      <c r="AC37">
        <v>48.05</v>
      </c>
      <c r="AD37">
        <v>30.23</v>
      </c>
      <c r="AE37">
        <v>49</v>
      </c>
      <c r="AF37">
        <v>24</v>
      </c>
      <c r="AG37">
        <v>24.66</v>
      </c>
      <c r="AH37">
        <v>57.33</v>
      </c>
      <c r="AI37">
        <v>57.33</v>
      </c>
      <c r="AJ37">
        <v>31.29</v>
      </c>
      <c r="AK37">
        <v>105</v>
      </c>
      <c r="AL37">
        <v>45</v>
      </c>
    </row>
    <row r="38" spans="1:38">
      <c r="A38" t="s">
        <v>80</v>
      </c>
      <c r="B38" s="34">
        <v>111.97</v>
      </c>
      <c r="C38" s="34">
        <v>57.63</v>
      </c>
      <c r="D38" s="93">
        <f t="shared" si="0"/>
        <v>96</v>
      </c>
      <c r="E38" s="34">
        <v>12.01</v>
      </c>
      <c r="F38" s="34"/>
      <c r="G38" s="34"/>
      <c r="H38" s="34"/>
      <c r="I38" s="34"/>
      <c r="J38" s="37">
        <v>8.8699999999999992</v>
      </c>
      <c r="K38" s="37">
        <v>8.8699999999999992</v>
      </c>
      <c r="L38" s="37">
        <v>9.09</v>
      </c>
      <c r="M38">
        <v>66.209999999999994</v>
      </c>
      <c r="N38">
        <v>193.06</v>
      </c>
      <c r="O38">
        <v>53.09</v>
      </c>
      <c r="P38">
        <v>9.5500000000000007</v>
      </c>
      <c r="Q38">
        <v>7.21</v>
      </c>
      <c r="R38" s="93">
        <v>32</v>
      </c>
      <c r="S38" s="93">
        <v>32</v>
      </c>
      <c r="T38" s="93">
        <v>32</v>
      </c>
      <c r="U38">
        <v>10.52</v>
      </c>
      <c r="V38">
        <v>85.371993000000003</v>
      </c>
      <c r="W38">
        <v>10.210000000000001</v>
      </c>
      <c r="X38">
        <v>74</v>
      </c>
      <c r="Y38">
        <v>24.66</v>
      </c>
      <c r="Z38">
        <v>24.67</v>
      </c>
      <c r="AA38">
        <v>144.85</v>
      </c>
      <c r="AB38">
        <v>28.97</v>
      </c>
      <c r="AC38">
        <v>55.38</v>
      </c>
      <c r="AD38">
        <v>33.03</v>
      </c>
      <c r="AE38">
        <v>55</v>
      </c>
      <c r="AF38">
        <v>28</v>
      </c>
      <c r="AG38">
        <v>25.34</v>
      </c>
      <c r="AH38">
        <v>58.33</v>
      </c>
      <c r="AI38">
        <v>58.33</v>
      </c>
      <c r="AJ38">
        <v>31.29</v>
      </c>
      <c r="AK38">
        <v>119</v>
      </c>
      <c r="AL38">
        <v>51</v>
      </c>
    </row>
    <row r="39" spans="1:38">
      <c r="A39" t="s">
        <v>81</v>
      </c>
      <c r="B39" s="34">
        <v>111.97</v>
      </c>
      <c r="C39" s="34">
        <v>57.63</v>
      </c>
      <c r="D39" s="93">
        <f t="shared" si="0"/>
        <v>96</v>
      </c>
      <c r="E39" s="34">
        <v>12.01</v>
      </c>
      <c r="F39" s="34"/>
      <c r="G39" s="34"/>
      <c r="H39" s="34"/>
      <c r="I39" s="34"/>
      <c r="J39" s="37">
        <v>9.86</v>
      </c>
      <c r="K39" s="37">
        <v>9.86</v>
      </c>
      <c r="L39" s="37">
        <v>10.1</v>
      </c>
      <c r="M39">
        <v>66.209999999999994</v>
      </c>
      <c r="N39">
        <v>231.67</v>
      </c>
      <c r="O39">
        <v>53.09</v>
      </c>
      <c r="P39">
        <v>9.5500000000000007</v>
      </c>
      <c r="Q39">
        <v>7.21</v>
      </c>
      <c r="R39" s="93">
        <v>32</v>
      </c>
      <c r="S39" s="93">
        <v>32</v>
      </c>
      <c r="T39" s="93">
        <v>32</v>
      </c>
      <c r="U39">
        <v>10.37</v>
      </c>
      <c r="V39">
        <v>92.420519999999996</v>
      </c>
      <c r="W39">
        <v>10.07</v>
      </c>
      <c r="X39">
        <v>75</v>
      </c>
      <c r="Y39">
        <v>25</v>
      </c>
      <c r="Z39">
        <v>25</v>
      </c>
      <c r="AA39">
        <v>161.18</v>
      </c>
      <c r="AB39">
        <v>32.24</v>
      </c>
      <c r="AC39">
        <v>62.28</v>
      </c>
      <c r="AD39">
        <v>34.020000000000003</v>
      </c>
      <c r="AE39">
        <v>60</v>
      </c>
      <c r="AF39">
        <v>30</v>
      </c>
      <c r="AG39">
        <v>18.34</v>
      </c>
      <c r="AH39">
        <v>53.33</v>
      </c>
      <c r="AI39">
        <v>53.33</v>
      </c>
      <c r="AJ39">
        <v>31.29</v>
      </c>
      <c r="AK39">
        <v>133</v>
      </c>
      <c r="AL39">
        <v>57</v>
      </c>
    </row>
    <row r="40" spans="1:38">
      <c r="A40" t="s">
        <v>82</v>
      </c>
      <c r="B40" s="34">
        <v>140.93</v>
      </c>
      <c r="C40" s="34">
        <v>57.63</v>
      </c>
      <c r="D40" s="93">
        <f t="shared" si="0"/>
        <v>96</v>
      </c>
      <c r="E40" s="34">
        <v>12.01</v>
      </c>
      <c r="F40" s="34"/>
      <c r="G40" s="34"/>
      <c r="H40" s="34"/>
      <c r="I40" s="34"/>
      <c r="J40" s="37">
        <v>10.79</v>
      </c>
      <c r="K40" s="37">
        <v>10.79</v>
      </c>
      <c r="L40" s="37">
        <v>11.06</v>
      </c>
      <c r="M40">
        <v>66.209999999999994</v>
      </c>
      <c r="N40">
        <v>272.94</v>
      </c>
      <c r="O40">
        <v>53.09</v>
      </c>
      <c r="P40">
        <v>9.5500000000000007</v>
      </c>
      <c r="Q40">
        <v>7.21</v>
      </c>
      <c r="R40" s="93">
        <v>32</v>
      </c>
      <c r="S40" s="93">
        <v>32</v>
      </c>
      <c r="T40" s="93">
        <v>32</v>
      </c>
      <c r="U40">
        <v>10.37</v>
      </c>
      <c r="V40">
        <v>98.747620999999995</v>
      </c>
      <c r="W40">
        <v>10.07</v>
      </c>
      <c r="X40">
        <v>76</v>
      </c>
      <c r="Y40">
        <v>25.34</v>
      </c>
      <c r="Z40">
        <v>25.33</v>
      </c>
      <c r="AA40">
        <v>176.88</v>
      </c>
      <c r="AB40">
        <v>35.369999999999997</v>
      </c>
      <c r="AC40">
        <v>68.72</v>
      </c>
      <c r="AD40">
        <v>36.71</v>
      </c>
      <c r="AE40">
        <v>65</v>
      </c>
      <c r="AF40">
        <v>33</v>
      </c>
      <c r="AG40">
        <v>18.66</v>
      </c>
      <c r="AH40">
        <v>54</v>
      </c>
      <c r="AI40">
        <v>54</v>
      </c>
      <c r="AJ40">
        <v>31.29</v>
      </c>
      <c r="AK40">
        <v>147</v>
      </c>
      <c r="AL40">
        <v>63</v>
      </c>
    </row>
    <row r="41" spans="1:38">
      <c r="A41" t="s">
        <v>83</v>
      </c>
      <c r="B41" s="34">
        <v>167.91</v>
      </c>
      <c r="C41" s="34">
        <v>57.63</v>
      </c>
      <c r="D41" s="93">
        <f t="shared" si="0"/>
        <v>96</v>
      </c>
      <c r="E41" s="34">
        <v>12.01</v>
      </c>
      <c r="F41" s="34"/>
      <c r="G41" s="34"/>
      <c r="H41" s="34"/>
      <c r="I41" s="34"/>
      <c r="J41" s="37">
        <v>11.61</v>
      </c>
      <c r="K41" s="37">
        <v>11.61</v>
      </c>
      <c r="L41" s="37">
        <v>11.9</v>
      </c>
      <c r="M41">
        <v>66.209999999999994</v>
      </c>
      <c r="N41">
        <v>272.94</v>
      </c>
      <c r="O41">
        <v>53.09</v>
      </c>
      <c r="P41">
        <v>9.5500000000000007</v>
      </c>
      <c r="Q41">
        <v>7.21</v>
      </c>
      <c r="R41" s="93">
        <v>32</v>
      </c>
      <c r="S41" s="93">
        <v>32</v>
      </c>
      <c r="T41" s="93">
        <v>32</v>
      </c>
      <c r="U41">
        <v>10.37</v>
      </c>
      <c r="V41">
        <v>104.636017</v>
      </c>
      <c r="W41">
        <v>10.07</v>
      </c>
      <c r="X41">
        <v>70</v>
      </c>
      <c r="Y41">
        <v>23.34</v>
      </c>
      <c r="Z41">
        <v>23.33</v>
      </c>
      <c r="AA41">
        <v>191.43</v>
      </c>
      <c r="AB41">
        <v>38.29</v>
      </c>
      <c r="AC41">
        <v>74.7</v>
      </c>
      <c r="AD41">
        <v>39.340000000000003</v>
      </c>
      <c r="AE41">
        <v>68</v>
      </c>
      <c r="AF41">
        <v>34</v>
      </c>
      <c r="AG41">
        <v>19</v>
      </c>
      <c r="AH41">
        <v>55</v>
      </c>
      <c r="AI41">
        <v>55</v>
      </c>
      <c r="AJ41">
        <v>31.29</v>
      </c>
      <c r="AK41">
        <v>161</v>
      </c>
      <c r="AL41">
        <v>69</v>
      </c>
    </row>
    <row r="42" spans="1:38">
      <c r="A42" t="s">
        <v>84</v>
      </c>
      <c r="B42" s="34">
        <v>167.91</v>
      </c>
      <c r="C42" s="34">
        <v>57.63</v>
      </c>
      <c r="D42" s="93">
        <f t="shared" si="0"/>
        <v>95.699999999999989</v>
      </c>
      <c r="E42" s="34">
        <v>12.01</v>
      </c>
      <c r="F42" s="34"/>
      <c r="G42" s="34"/>
      <c r="H42" s="34"/>
      <c r="I42" s="34"/>
      <c r="J42" s="37">
        <v>12.37</v>
      </c>
      <c r="K42" s="37">
        <v>12.37</v>
      </c>
      <c r="L42" s="37">
        <v>12.67</v>
      </c>
      <c r="M42">
        <v>115.78</v>
      </c>
      <c r="N42">
        <v>272.94</v>
      </c>
      <c r="O42">
        <v>53.09</v>
      </c>
      <c r="P42">
        <v>9.5500000000000007</v>
      </c>
      <c r="Q42">
        <v>7.21</v>
      </c>
      <c r="R42" s="93">
        <v>31.9</v>
      </c>
      <c r="S42" s="93">
        <v>31.9</v>
      </c>
      <c r="T42" s="93">
        <v>31.9</v>
      </c>
      <c r="U42">
        <v>10.37</v>
      </c>
      <c r="V42">
        <v>110.231943</v>
      </c>
      <c r="W42">
        <v>10.07</v>
      </c>
      <c r="X42">
        <v>71</v>
      </c>
      <c r="Y42">
        <v>23.66</v>
      </c>
      <c r="Z42">
        <v>23.67</v>
      </c>
      <c r="AA42">
        <v>204.93</v>
      </c>
      <c r="AB42">
        <v>40.98</v>
      </c>
      <c r="AC42">
        <v>80.010000000000005</v>
      </c>
      <c r="AD42">
        <v>41.54</v>
      </c>
      <c r="AE42">
        <v>75</v>
      </c>
      <c r="AF42">
        <v>37</v>
      </c>
      <c r="AG42">
        <v>20.66</v>
      </c>
      <c r="AH42">
        <v>56</v>
      </c>
      <c r="AI42">
        <v>56</v>
      </c>
      <c r="AJ42">
        <v>31.29</v>
      </c>
      <c r="AK42">
        <v>172</v>
      </c>
      <c r="AL42">
        <v>73</v>
      </c>
    </row>
    <row r="43" spans="1:38">
      <c r="A43" t="s">
        <v>85</v>
      </c>
      <c r="B43" s="34">
        <v>228.37</v>
      </c>
      <c r="C43" s="34">
        <v>57.63</v>
      </c>
      <c r="D43" s="93">
        <f t="shared" si="0"/>
        <v>95.699999999999989</v>
      </c>
      <c r="E43" s="34">
        <v>15.81</v>
      </c>
      <c r="F43" s="34"/>
      <c r="G43" s="34"/>
      <c r="H43" s="34"/>
      <c r="I43" s="34"/>
      <c r="J43" s="37">
        <v>13.05</v>
      </c>
      <c r="K43" s="37">
        <v>13.05</v>
      </c>
      <c r="L43" s="37">
        <v>13.38</v>
      </c>
      <c r="M43">
        <v>115.78</v>
      </c>
      <c r="N43">
        <v>272.94</v>
      </c>
      <c r="O43">
        <v>53.09</v>
      </c>
      <c r="P43">
        <v>9.32</v>
      </c>
      <c r="Q43">
        <v>7.21</v>
      </c>
      <c r="R43" s="93">
        <v>31.9</v>
      </c>
      <c r="S43" s="93">
        <v>31.9</v>
      </c>
      <c r="T43" s="93">
        <v>31.9</v>
      </c>
      <c r="U43">
        <v>10.210000000000001</v>
      </c>
      <c r="V43">
        <v>114.199786</v>
      </c>
      <c r="W43">
        <v>10.07</v>
      </c>
      <c r="X43">
        <v>72</v>
      </c>
      <c r="Y43">
        <v>24</v>
      </c>
      <c r="Z43">
        <v>24</v>
      </c>
      <c r="AA43">
        <v>216.15</v>
      </c>
      <c r="AB43">
        <v>43.23</v>
      </c>
      <c r="AC43">
        <v>84.62</v>
      </c>
      <c r="AD43">
        <v>42.96</v>
      </c>
      <c r="AE43">
        <v>79</v>
      </c>
      <c r="AF43">
        <v>40</v>
      </c>
      <c r="AG43">
        <v>21</v>
      </c>
      <c r="AH43">
        <v>58</v>
      </c>
      <c r="AI43">
        <v>58</v>
      </c>
      <c r="AJ43">
        <v>30.28</v>
      </c>
      <c r="AK43">
        <v>179</v>
      </c>
      <c r="AL43">
        <v>76</v>
      </c>
    </row>
    <row r="44" spans="1:38">
      <c r="A44" t="s">
        <v>86</v>
      </c>
      <c r="B44" s="34">
        <v>228.37</v>
      </c>
      <c r="C44" s="34">
        <v>57.63</v>
      </c>
      <c r="D44" s="93">
        <f t="shared" si="0"/>
        <v>95.699999999999989</v>
      </c>
      <c r="E44" s="34">
        <v>15.81</v>
      </c>
      <c r="F44" s="34"/>
      <c r="G44" s="34"/>
      <c r="H44" s="34"/>
      <c r="I44" s="34"/>
      <c r="J44" s="37">
        <v>13.65</v>
      </c>
      <c r="K44" s="37">
        <v>13.65</v>
      </c>
      <c r="L44" s="37">
        <v>13.98</v>
      </c>
      <c r="M44">
        <v>115.78</v>
      </c>
      <c r="N44">
        <v>272.94</v>
      </c>
      <c r="O44">
        <v>53.09</v>
      </c>
      <c r="P44">
        <v>9.32</v>
      </c>
      <c r="Q44">
        <v>7.21</v>
      </c>
      <c r="R44" s="93">
        <v>31.9</v>
      </c>
      <c r="S44" s="93">
        <v>31.9</v>
      </c>
      <c r="T44" s="93">
        <v>31.9</v>
      </c>
      <c r="U44">
        <v>10.210000000000001</v>
      </c>
      <c r="V44">
        <v>116.422558</v>
      </c>
      <c r="W44">
        <v>10.07</v>
      </c>
      <c r="X44">
        <v>73.5</v>
      </c>
      <c r="Y44">
        <v>24.5</v>
      </c>
      <c r="Z44">
        <v>24.5</v>
      </c>
      <c r="AA44">
        <v>227.18</v>
      </c>
      <c r="AB44">
        <v>45.43</v>
      </c>
      <c r="AC44">
        <v>88.8</v>
      </c>
      <c r="AD44">
        <v>43.5</v>
      </c>
      <c r="AE44">
        <v>85</v>
      </c>
      <c r="AF44">
        <v>42</v>
      </c>
      <c r="AG44">
        <v>20.66</v>
      </c>
      <c r="AH44">
        <v>59.33</v>
      </c>
      <c r="AI44">
        <v>59.33</v>
      </c>
      <c r="AJ44">
        <v>30.28</v>
      </c>
      <c r="AK44">
        <v>186</v>
      </c>
      <c r="AL44">
        <v>79</v>
      </c>
    </row>
    <row r="45" spans="1:38">
      <c r="A45" t="s">
        <v>87</v>
      </c>
      <c r="B45" s="34">
        <v>228.37</v>
      </c>
      <c r="C45" s="34">
        <v>57.63</v>
      </c>
      <c r="D45" s="93">
        <f t="shared" si="0"/>
        <v>95.699999999999989</v>
      </c>
      <c r="E45" s="34">
        <v>15.81</v>
      </c>
      <c r="F45" s="34"/>
      <c r="G45" s="34"/>
      <c r="H45" s="34"/>
      <c r="I45" s="34"/>
      <c r="J45" s="37">
        <v>14.38</v>
      </c>
      <c r="K45" s="37">
        <v>14.38</v>
      </c>
      <c r="L45" s="37">
        <v>14.75</v>
      </c>
      <c r="M45">
        <v>115.78</v>
      </c>
      <c r="N45">
        <v>272.94</v>
      </c>
      <c r="O45">
        <v>53.09</v>
      </c>
      <c r="P45">
        <v>9.32</v>
      </c>
      <c r="Q45">
        <v>7.21</v>
      </c>
      <c r="R45" s="93">
        <v>31.9</v>
      </c>
      <c r="S45" s="93">
        <v>31.9</v>
      </c>
      <c r="T45" s="93">
        <v>31.9</v>
      </c>
      <c r="U45">
        <v>9.6</v>
      </c>
      <c r="V45">
        <v>117.94340200000001</v>
      </c>
      <c r="W45">
        <v>10.07</v>
      </c>
      <c r="X45">
        <v>75</v>
      </c>
      <c r="Y45">
        <v>25</v>
      </c>
      <c r="Z45">
        <v>25</v>
      </c>
      <c r="AA45">
        <v>233.33</v>
      </c>
      <c r="AB45">
        <v>46.67</v>
      </c>
      <c r="AC45">
        <v>91.13</v>
      </c>
      <c r="AD45">
        <v>43.5</v>
      </c>
      <c r="AE45">
        <v>90</v>
      </c>
      <c r="AF45">
        <v>45</v>
      </c>
      <c r="AG45">
        <v>21</v>
      </c>
      <c r="AH45">
        <v>60</v>
      </c>
      <c r="AI45">
        <v>60</v>
      </c>
      <c r="AJ45">
        <v>30.28</v>
      </c>
      <c r="AK45">
        <v>189</v>
      </c>
      <c r="AL45">
        <v>81</v>
      </c>
    </row>
    <row r="46" spans="1:38">
      <c r="A46" t="s">
        <v>88</v>
      </c>
      <c r="B46" s="34">
        <v>228.37</v>
      </c>
      <c r="C46" s="34">
        <v>57.63</v>
      </c>
      <c r="D46" s="93">
        <f t="shared" si="0"/>
        <v>95.699999999999989</v>
      </c>
      <c r="E46" s="34">
        <v>15.81</v>
      </c>
      <c r="F46" s="34"/>
      <c r="G46" s="34"/>
      <c r="H46" s="34"/>
      <c r="I46" s="34"/>
      <c r="J46" s="37">
        <v>14.8</v>
      </c>
      <c r="K46" s="37">
        <v>14.8</v>
      </c>
      <c r="L46" s="37">
        <v>15.17</v>
      </c>
      <c r="M46">
        <v>115.78</v>
      </c>
      <c r="N46">
        <v>272.94</v>
      </c>
      <c r="O46">
        <v>53.09</v>
      </c>
      <c r="P46">
        <v>9.32</v>
      </c>
      <c r="Q46">
        <v>7.21</v>
      </c>
      <c r="R46" s="93">
        <v>31.9</v>
      </c>
      <c r="S46" s="93">
        <v>31.9</v>
      </c>
      <c r="T46" s="93">
        <v>31.9</v>
      </c>
      <c r="U46">
        <v>9.6</v>
      </c>
      <c r="V46">
        <v>118.918302</v>
      </c>
      <c r="W46">
        <v>10.07</v>
      </c>
      <c r="X46">
        <v>77.5</v>
      </c>
      <c r="Y46">
        <v>25.84</v>
      </c>
      <c r="Z46">
        <v>25.83</v>
      </c>
      <c r="AA46">
        <v>233.33</v>
      </c>
      <c r="AB46">
        <v>46.67</v>
      </c>
      <c r="AC46">
        <v>91.96</v>
      </c>
      <c r="AD46">
        <v>43.5</v>
      </c>
      <c r="AE46">
        <v>93</v>
      </c>
      <c r="AF46">
        <v>47</v>
      </c>
      <c r="AG46">
        <v>21.66</v>
      </c>
      <c r="AH46">
        <v>60.33</v>
      </c>
      <c r="AI46">
        <v>60.33</v>
      </c>
      <c r="AJ46">
        <v>30.28</v>
      </c>
      <c r="AK46">
        <v>191</v>
      </c>
      <c r="AL46">
        <v>82</v>
      </c>
    </row>
    <row r="47" spans="1:38">
      <c r="A47" t="s">
        <v>89</v>
      </c>
      <c r="B47" s="34">
        <v>228.37</v>
      </c>
      <c r="C47" s="34">
        <v>76.540000000000006</v>
      </c>
      <c r="D47" s="93">
        <f t="shared" si="0"/>
        <v>95.699999999999989</v>
      </c>
      <c r="E47" s="34">
        <v>15.81</v>
      </c>
      <c r="F47" s="34"/>
      <c r="G47" s="34"/>
      <c r="H47" s="34"/>
      <c r="I47" s="34"/>
      <c r="J47" s="37">
        <v>15.24</v>
      </c>
      <c r="K47" s="37">
        <v>15.24</v>
      </c>
      <c r="L47" s="37">
        <v>15.62</v>
      </c>
      <c r="M47">
        <v>115.78</v>
      </c>
      <c r="N47">
        <v>272.94</v>
      </c>
      <c r="O47">
        <v>53.09</v>
      </c>
      <c r="P47">
        <v>9.32</v>
      </c>
      <c r="Q47">
        <v>7.01</v>
      </c>
      <c r="R47" s="93">
        <v>31.9</v>
      </c>
      <c r="S47" s="93">
        <v>31.9</v>
      </c>
      <c r="T47" s="93">
        <v>31.9</v>
      </c>
      <c r="U47">
        <v>9.6</v>
      </c>
      <c r="V47">
        <v>119.444748</v>
      </c>
      <c r="W47">
        <v>9.93</v>
      </c>
      <c r="X47">
        <v>77</v>
      </c>
      <c r="Y47">
        <v>25.66</v>
      </c>
      <c r="Z47">
        <v>25.67</v>
      </c>
      <c r="AA47">
        <v>233.33</v>
      </c>
      <c r="AB47">
        <v>46.67</v>
      </c>
      <c r="AC47">
        <v>92.08</v>
      </c>
      <c r="AD47">
        <v>44</v>
      </c>
      <c r="AE47">
        <v>93</v>
      </c>
      <c r="AF47">
        <v>47</v>
      </c>
      <c r="AG47">
        <v>21.34</v>
      </c>
      <c r="AH47">
        <v>61</v>
      </c>
      <c r="AI47">
        <v>61</v>
      </c>
      <c r="AJ47">
        <v>30.28</v>
      </c>
      <c r="AK47">
        <v>191</v>
      </c>
      <c r="AL47">
        <v>82</v>
      </c>
    </row>
    <row r="48" spans="1:38">
      <c r="A48" t="s">
        <v>90</v>
      </c>
      <c r="B48" s="34">
        <v>228.37</v>
      </c>
      <c r="C48" s="34">
        <v>76.540000000000006</v>
      </c>
      <c r="D48" s="93">
        <f t="shared" si="0"/>
        <v>95.2</v>
      </c>
      <c r="E48" s="34">
        <v>15.81</v>
      </c>
      <c r="F48" s="34"/>
      <c r="G48" s="34"/>
      <c r="H48" s="34"/>
      <c r="I48" s="34"/>
      <c r="J48" s="37">
        <v>15.28</v>
      </c>
      <c r="K48" s="37">
        <v>15.28</v>
      </c>
      <c r="L48" s="37">
        <v>15.66</v>
      </c>
      <c r="M48">
        <v>115.78</v>
      </c>
      <c r="N48">
        <v>272.94</v>
      </c>
      <c r="O48">
        <v>53.09</v>
      </c>
      <c r="P48">
        <v>9.32</v>
      </c>
      <c r="Q48">
        <v>7.01</v>
      </c>
      <c r="R48" s="93">
        <v>31.73</v>
      </c>
      <c r="S48" s="93">
        <v>31.73</v>
      </c>
      <c r="T48" s="93">
        <v>31.74</v>
      </c>
      <c r="U48">
        <v>9.6</v>
      </c>
      <c r="V48">
        <v>119.454497</v>
      </c>
      <c r="W48">
        <v>9.93</v>
      </c>
      <c r="X48">
        <v>78</v>
      </c>
      <c r="Y48">
        <v>26</v>
      </c>
      <c r="Z48">
        <v>26</v>
      </c>
      <c r="AA48">
        <v>233.33</v>
      </c>
      <c r="AB48">
        <v>46.67</v>
      </c>
      <c r="AC48">
        <v>92.04</v>
      </c>
      <c r="AD48">
        <v>44</v>
      </c>
      <c r="AE48">
        <v>94</v>
      </c>
      <c r="AF48">
        <v>47</v>
      </c>
      <c r="AG48">
        <v>22</v>
      </c>
      <c r="AH48">
        <v>61.67</v>
      </c>
      <c r="AI48">
        <v>61.67</v>
      </c>
      <c r="AJ48">
        <v>30.28</v>
      </c>
      <c r="AK48">
        <v>191</v>
      </c>
      <c r="AL48">
        <v>82</v>
      </c>
    </row>
    <row r="49" spans="1:38">
      <c r="A49" t="s">
        <v>91</v>
      </c>
      <c r="B49" s="34">
        <v>228.37</v>
      </c>
      <c r="C49" s="34">
        <v>76.540000000000006</v>
      </c>
      <c r="D49" s="93">
        <f t="shared" si="0"/>
        <v>95.2</v>
      </c>
      <c r="E49" s="34">
        <v>15.81</v>
      </c>
      <c r="F49" s="34"/>
      <c r="G49" s="34"/>
      <c r="H49" s="34"/>
      <c r="I49" s="34"/>
      <c r="J49" s="37">
        <v>15.28</v>
      </c>
      <c r="K49" s="37">
        <v>15.28</v>
      </c>
      <c r="L49" s="37">
        <v>15.66</v>
      </c>
      <c r="M49">
        <v>115.78</v>
      </c>
      <c r="N49">
        <v>272.94</v>
      </c>
      <c r="O49">
        <v>53.09</v>
      </c>
      <c r="P49">
        <v>9.32</v>
      </c>
      <c r="Q49">
        <v>7.01</v>
      </c>
      <c r="R49" s="93">
        <v>31.73</v>
      </c>
      <c r="S49" s="93">
        <v>31.73</v>
      </c>
      <c r="T49" s="93">
        <v>31.74</v>
      </c>
      <c r="U49">
        <v>9.83</v>
      </c>
      <c r="V49">
        <v>118.723322</v>
      </c>
      <c r="W49">
        <v>9.93</v>
      </c>
      <c r="X49">
        <v>82.5</v>
      </c>
      <c r="Y49">
        <v>27.5</v>
      </c>
      <c r="Z49">
        <v>27.5</v>
      </c>
      <c r="AA49">
        <v>233.33</v>
      </c>
      <c r="AB49">
        <v>46.67</v>
      </c>
      <c r="AC49">
        <v>92.12</v>
      </c>
      <c r="AD49">
        <v>44</v>
      </c>
      <c r="AE49">
        <v>94</v>
      </c>
      <c r="AF49">
        <v>47</v>
      </c>
      <c r="AG49">
        <v>26.66</v>
      </c>
      <c r="AH49">
        <v>66</v>
      </c>
      <c r="AI49">
        <v>66</v>
      </c>
      <c r="AJ49">
        <v>30.28</v>
      </c>
      <c r="AK49">
        <v>191</v>
      </c>
      <c r="AL49">
        <v>82</v>
      </c>
    </row>
    <row r="50" spans="1:38">
      <c r="A50" t="s">
        <v>92</v>
      </c>
      <c r="B50" s="34">
        <v>228.37</v>
      </c>
      <c r="C50" s="34">
        <v>76.540000000000006</v>
      </c>
      <c r="D50" s="93">
        <f t="shared" si="0"/>
        <v>95.2</v>
      </c>
      <c r="E50" s="34">
        <v>15.81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115.78</v>
      </c>
      <c r="N50">
        <v>272.94</v>
      </c>
      <c r="O50">
        <v>53.09</v>
      </c>
      <c r="P50">
        <v>9.32</v>
      </c>
      <c r="Q50">
        <v>7.01</v>
      </c>
      <c r="R50" s="93">
        <v>31.73</v>
      </c>
      <c r="S50" s="93">
        <v>31.73</v>
      </c>
      <c r="T50" s="93">
        <v>31.74</v>
      </c>
      <c r="U50">
        <v>9.83</v>
      </c>
      <c r="V50">
        <v>117.90440599999999</v>
      </c>
      <c r="W50">
        <v>9.93</v>
      </c>
      <c r="X50">
        <v>84</v>
      </c>
      <c r="Y50">
        <v>28</v>
      </c>
      <c r="Z50">
        <v>28</v>
      </c>
      <c r="AA50">
        <v>233.33</v>
      </c>
      <c r="AB50">
        <v>46.67</v>
      </c>
      <c r="AC50">
        <v>92.3</v>
      </c>
      <c r="AD50">
        <v>44</v>
      </c>
      <c r="AE50">
        <v>94</v>
      </c>
      <c r="AF50">
        <v>47</v>
      </c>
      <c r="AG50">
        <v>27.34</v>
      </c>
      <c r="AH50">
        <v>66.67</v>
      </c>
      <c r="AI50">
        <v>66.67</v>
      </c>
      <c r="AJ50">
        <v>30.28</v>
      </c>
      <c r="AK50">
        <v>191</v>
      </c>
      <c r="AL50">
        <v>82</v>
      </c>
    </row>
    <row r="51" spans="1:38">
      <c r="A51" t="s">
        <v>93</v>
      </c>
      <c r="B51" s="34">
        <v>228.37</v>
      </c>
      <c r="C51" s="34">
        <v>76.540000000000006</v>
      </c>
      <c r="D51" s="93">
        <f t="shared" si="0"/>
        <v>95.2</v>
      </c>
      <c r="E51" s="34">
        <v>15.81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115.78</v>
      </c>
      <c r="N51">
        <v>272.94</v>
      </c>
      <c r="O51">
        <v>53.09</v>
      </c>
      <c r="P51">
        <v>9.4700000000000006</v>
      </c>
      <c r="Q51">
        <v>7.01</v>
      </c>
      <c r="R51" s="93">
        <v>31.73</v>
      </c>
      <c r="S51" s="93">
        <v>31.73</v>
      </c>
      <c r="T51" s="93">
        <v>31.74</v>
      </c>
      <c r="U51">
        <v>9.83</v>
      </c>
      <c r="V51">
        <v>116.929506</v>
      </c>
      <c r="W51">
        <v>9.93</v>
      </c>
      <c r="X51">
        <v>86</v>
      </c>
      <c r="Y51">
        <v>28.66</v>
      </c>
      <c r="Z51">
        <v>28.67</v>
      </c>
      <c r="AA51">
        <v>233.33</v>
      </c>
      <c r="AB51">
        <v>46.67</v>
      </c>
      <c r="AC51">
        <v>92.4</v>
      </c>
      <c r="AD51">
        <v>44</v>
      </c>
      <c r="AE51">
        <v>94</v>
      </c>
      <c r="AF51">
        <v>47</v>
      </c>
      <c r="AG51">
        <v>28</v>
      </c>
      <c r="AH51">
        <v>67.33</v>
      </c>
      <c r="AI51">
        <v>67.33</v>
      </c>
      <c r="AJ51">
        <v>30.78</v>
      </c>
      <c r="AK51">
        <v>191</v>
      </c>
      <c r="AL51">
        <v>82</v>
      </c>
    </row>
    <row r="52" spans="1:38">
      <c r="A52" t="s">
        <v>94</v>
      </c>
      <c r="B52" s="34">
        <v>228.37</v>
      </c>
      <c r="C52" s="34">
        <v>76.540000000000006</v>
      </c>
      <c r="D52" s="93">
        <f t="shared" si="0"/>
        <v>95.2</v>
      </c>
      <c r="E52" s="34">
        <v>15.81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115.78</v>
      </c>
      <c r="N52">
        <v>272.94</v>
      </c>
      <c r="O52">
        <v>53.09</v>
      </c>
      <c r="P52">
        <v>9.4700000000000006</v>
      </c>
      <c r="Q52">
        <v>7.01</v>
      </c>
      <c r="R52" s="93">
        <v>31.73</v>
      </c>
      <c r="S52" s="93">
        <v>31.73</v>
      </c>
      <c r="T52" s="93">
        <v>31.74</v>
      </c>
      <c r="U52">
        <v>9.83</v>
      </c>
      <c r="V52">
        <v>114.921212</v>
      </c>
      <c r="W52">
        <v>9.93</v>
      </c>
      <c r="X52">
        <v>88</v>
      </c>
      <c r="Y52">
        <v>29.34</v>
      </c>
      <c r="Z52">
        <v>29.33</v>
      </c>
      <c r="AA52">
        <v>233.33</v>
      </c>
      <c r="AB52">
        <v>46.67</v>
      </c>
      <c r="AC52">
        <v>92.36</v>
      </c>
      <c r="AD52">
        <v>44</v>
      </c>
      <c r="AE52">
        <v>94</v>
      </c>
      <c r="AF52">
        <v>47</v>
      </c>
      <c r="AG52">
        <v>28.66</v>
      </c>
      <c r="AH52">
        <v>68</v>
      </c>
      <c r="AI52">
        <v>68</v>
      </c>
      <c r="AJ52">
        <v>31.29</v>
      </c>
      <c r="AK52">
        <v>191</v>
      </c>
      <c r="AL52">
        <v>82</v>
      </c>
    </row>
    <row r="53" spans="1:38">
      <c r="A53" t="s">
        <v>95</v>
      </c>
      <c r="B53" s="34">
        <v>228.37</v>
      </c>
      <c r="C53" s="34">
        <v>76.540000000000006</v>
      </c>
      <c r="D53" s="93">
        <f t="shared" si="0"/>
        <v>95.2</v>
      </c>
      <c r="E53" s="34">
        <v>15.81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115.78</v>
      </c>
      <c r="N53">
        <v>272.94</v>
      </c>
      <c r="O53">
        <v>53.09</v>
      </c>
      <c r="P53">
        <v>9.4700000000000006</v>
      </c>
      <c r="Q53">
        <v>7.01</v>
      </c>
      <c r="R53" s="93">
        <v>31.73</v>
      </c>
      <c r="S53" s="93">
        <v>31.73</v>
      </c>
      <c r="T53" s="93">
        <v>31.74</v>
      </c>
      <c r="U53">
        <v>9.83</v>
      </c>
      <c r="V53">
        <v>109.851732</v>
      </c>
      <c r="W53">
        <v>9.93</v>
      </c>
      <c r="X53">
        <v>100</v>
      </c>
      <c r="Y53">
        <v>33.340000000000003</v>
      </c>
      <c r="Z53">
        <v>33.33</v>
      </c>
      <c r="AA53">
        <v>233.33</v>
      </c>
      <c r="AB53">
        <v>46.67</v>
      </c>
      <c r="AC53">
        <v>92.31</v>
      </c>
      <c r="AD53">
        <v>44</v>
      </c>
      <c r="AE53">
        <v>94</v>
      </c>
      <c r="AF53">
        <v>47</v>
      </c>
      <c r="AG53">
        <v>29.34</v>
      </c>
      <c r="AH53">
        <v>68.67</v>
      </c>
      <c r="AI53">
        <v>68.67</v>
      </c>
      <c r="AJ53">
        <v>31.29</v>
      </c>
      <c r="AK53">
        <v>191</v>
      </c>
      <c r="AL53">
        <v>82</v>
      </c>
    </row>
    <row r="54" spans="1:38">
      <c r="A54" t="s">
        <v>96</v>
      </c>
      <c r="B54" s="34">
        <v>238.99</v>
      </c>
      <c r="C54" s="34">
        <v>76.540000000000006</v>
      </c>
      <c r="D54" s="93">
        <f t="shared" si="0"/>
        <v>95.2</v>
      </c>
      <c r="E54" s="34">
        <v>15.81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115.78</v>
      </c>
      <c r="N54">
        <v>272.94</v>
      </c>
      <c r="O54">
        <v>53.09</v>
      </c>
      <c r="P54">
        <v>9.4700000000000006</v>
      </c>
      <c r="Q54">
        <v>7.01</v>
      </c>
      <c r="R54" s="93">
        <v>31.73</v>
      </c>
      <c r="S54" s="93">
        <v>31.73</v>
      </c>
      <c r="T54" s="93">
        <v>31.74</v>
      </c>
      <c r="U54">
        <v>9.83</v>
      </c>
      <c r="V54">
        <v>104.22655899999999</v>
      </c>
      <c r="W54">
        <v>9.93</v>
      </c>
      <c r="X54">
        <v>101</v>
      </c>
      <c r="Y54">
        <v>33.659999999999997</v>
      </c>
      <c r="Z54">
        <v>33.67</v>
      </c>
      <c r="AA54">
        <v>233.33</v>
      </c>
      <c r="AB54">
        <v>46.67</v>
      </c>
      <c r="AC54">
        <v>92.25</v>
      </c>
      <c r="AD54">
        <v>44</v>
      </c>
      <c r="AE54">
        <v>94</v>
      </c>
      <c r="AF54">
        <v>47</v>
      </c>
      <c r="AG54">
        <v>30</v>
      </c>
      <c r="AH54">
        <v>69.33</v>
      </c>
      <c r="AI54">
        <v>69.33</v>
      </c>
      <c r="AJ54">
        <v>31.29</v>
      </c>
      <c r="AK54">
        <v>191</v>
      </c>
      <c r="AL54">
        <v>82</v>
      </c>
    </row>
    <row r="55" spans="1:38">
      <c r="A55" t="s">
        <v>97</v>
      </c>
      <c r="B55" s="34">
        <v>262.08</v>
      </c>
      <c r="C55" s="34">
        <v>76.540000000000006</v>
      </c>
      <c r="D55" s="93">
        <f t="shared" si="0"/>
        <v>95.2</v>
      </c>
      <c r="E55" s="34">
        <v>15.82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115.78</v>
      </c>
      <c r="N55">
        <v>272.94</v>
      </c>
      <c r="O55">
        <v>53.09</v>
      </c>
      <c r="P55">
        <v>9.6999999999999993</v>
      </c>
      <c r="Q55">
        <v>7.61</v>
      </c>
      <c r="R55" s="93">
        <v>31.73</v>
      </c>
      <c r="S55" s="93">
        <v>31.73</v>
      </c>
      <c r="T55" s="93">
        <v>31.74</v>
      </c>
      <c r="U55">
        <v>10.14</v>
      </c>
      <c r="V55">
        <v>98.767118999999994</v>
      </c>
      <c r="W55">
        <v>10.029999999999999</v>
      </c>
      <c r="X55">
        <v>102</v>
      </c>
      <c r="Y55">
        <v>34</v>
      </c>
      <c r="Z55">
        <v>34</v>
      </c>
      <c r="AA55">
        <v>233.33</v>
      </c>
      <c r="AB55">
        <v>46.67</v>
      </c>
      <c r="AC55">
        <v>92.15</v>
      </c>
      <c r="AD55">
        <v>44</v>
      </c>
      <c r="AE55">
        <v>94</v>
      </c>
      <c r="AF55">
        <v>47</v>
      </c>
      <c r="AG55">
        <v>30</v>
      </c>
      <c r="AH55">
        <v>70</v>
      </c>
      <c r="AI55">
        <v>70</v>
      </c>
      <c r="AJ55">
        <v>31.29</v>
      </c>
      <c r="AK55">
        <v>191</v>
      </c>
      <c r="AL55">
        <v>82</v>
      </c>
    </row>
    <row r="56" spans="1:38">
      <c r="A56" t="s">
        <v>98</v>
      </c>
      <c r="B56" s="34">
        <v>262.08</v>
      </c>
      <c r="C56" s="34">
        <v>76.540000000000006</v>
      </c>
      <c r="D56" s="93">
        <f t="shared" si="0"/>
        <v>94.7</v>
      </c>
      <c r="E56" s="34">
        <v>15.82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115.78</v>
      </c>
      <c r="N56">
        <v>272.94</v>
      </c>
      <c r="O56">
        <v>53.09</v>
      </c>
      <c r="P56">
        <v>9.6999999999999993</v>
      </c>
      <c r="Q56">
        <v>8.2100000000000009</v>
      </c>
      <c r="R56" s="93">
        <v>31.57</v>
      </c>
      <c r="S56" s="93">
        <v>31.57</v>
      </c>
      <c r="T56" s="93">
        <v>31.56</v>
      </c>
      <c r="U56">
        <v>10.14</v>
      </c>
      <c r="V56">
        <v>93.366173000000003</v>
      </c>
      <c r="W56">
        <v>10.029999999999999</v>
      </c>
      <c r="X56">
        <v>103</v>
      </c>
      <c r="Y56">
        <v>34.340000000000003</v>
      </c>
      <c r="Z56">
        <v>34.33</v>
      </c>
      <c r="AA56">
        <v>233.33</v>
      </c>
      <c r="AB56">
        <v>46.67</v>
      </c>
      <c r="AC56">
        <v>92.15</v>
      </c>
      <c r="AD56">
        <v>44</v>
      </c>
      <c r="AE56">
        <v>94</v>
      </c>
      <c r="AF56">
        <v>47</v>
      </c>
      <c r="AG56">
        <v>30</v>
      </c>
      <c r="AH56">
        <v>70</v>
      </c>
      <c r="AI56">
        <v>70</v>
      </c>
      <c r="AJ56">
        <v>31.29</v>
      </c>
      <c r="AK56">
        <v>191</v>
      </c>
      <c r="AL56">
        <v>82</v>
      </c>
    </row>
    <row r="57" spans="1:38">
      <c r="A57" t="s">
        <v>99</v>
      </c>
      <c r="B57" s="34">
        <v>262.08</v>
      </c>
      <c r="C57" s="34">
        <v>76.540000000000006</v>
      </c>
      <c r="D57" s="93">
        <f t="shared" si="0"/>
        <v>94.7</v>
      </c>
      <c r="E57" s="34">
        <v>15.82</v>
      </c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115.78</v>
      </c>
      <c r="N57">
        <v>272.94</v>
      </c>
      <c r="O57">
        <v>53.09</v>
      </c>
      <c r="P57">
        <v>9.6999999999999993</v>
      </c>
      <c r="Q57">
        <v>9.01</v>
      </c>
      <c r="R57" s="93">
        <v>31.57</v>
      </c>
      <c r="S57" s="93">
        <v>31.57</v>
      </c>
      <c r="T57" s="93">
        <v>31.56</v>
      </c>
      <c r="U57">
        <v>10.37</v>
      </c>
      <c r="V57">
        <v>96.456605999999994</v>
      </c>
      <c r="W57">
        <v>10.029999999999999</v>
      </c>
      <c r="X57">
        <v>104</v>
      </c>
      <c r="Y57">
        <v>34.659999999999997</v>
      </c>
      <c r="Z57">
        <v>34.67</v>
      </c>
      <c r="AA57">
        <v>233.33</v>
      </c>
      <c r="AB57">
        <v>46.67</v>
      </c>
      <c r="AC57">
        <v>92.05</v>
      </c>
      <c r="AD57">
        <v>44</v>
      </c>
      <c r="AE57">
        <v>94</v>
      </c>
      <c r="AF57">
        <v>47</v>
      </c>
      <c r="AG57">
        <v>30</v>
      </c>
      <c r="AH57">
        <v>70</v>
      </c>
      <c r="AI57">
        <v>70</v>
      </c>
      <c r="AJ57">
        <v>31.29</v>
      </c>
      <c r="AK57">
        <v>191</v>
      </c>
      <c r="AL57">
        <v>82</v>
      </c>
    </row>
    <row r="58" spans="1:38">
      <c r="A58" t="s">
        <v>100</v>
      </c>
      <c r="B58" s="34">
        <v>262.08</v>
      </c>
      <c r="C58" s="34">
        <v>76.540000000000006</v>
      </c>
      <c r="D58" s="93">
        <f t="shared" si="0"/>
        <v>95.2</v>
      </c>
      <c r="E58" s="34">
        <v>15.82</v>
      </c>
      <c r="F58" s="34"/>
      <c r="G58" s="34"/>
      <c r="H58" s="34"/>
      <c r="I58" s="34"/>
      <c r="J58" s="37">
        <v>15.28</v>
      </c>
      <c r="K58" s="37">
        <v>15.28</v>
      </c>
      <c r="L58" s="37">
        <v>15.66</v>
      </c>
      <c r="M58">
        <v>115.78</v>
      </c>
      <c r="N58">
        <v>272.94</v>
      </c>
      <c r="O58">
        <v>69.5</v>
      </c>
      <c r="P58">
        <v>9.6999999999999993</v>
      </c>
      <c r="Q58">
        <v>9.61</v>
      </c>
      <c r="R58" s="93">
        <v>31.73</v>
      </c>
      <c r="S58" s="93">
        <v>31.73</v>
      </c>
      <c r="T58" s="93">
        <v>31.74</v>
      </c>
      <c r="U58">
        <v>10.37</v>
      </c>
      <c r="V58">
        <v>91.211644000000007</v>
      </c>
      <c r="W58">
        <v>10.029999999999999</v>
      </c>
      <c r="X58">
        <v>105</v>
      </c>
      <c r="Y58">
        <v>35</v>
      </c>
      <c r="Z58">
        <v>35</v>
      </c>
      <c r="AA58">
        <v>233.33</v>
      </c>
      <c r="AB58">
        <v>46.67</v>
      </c>
      <c r="AC58">
        <v>92.1</v>
      </c>
      <c r="AD58">
        <v>44</v>
      </c>
      <c r="AE58">
        <v>94</v>
      </c>
      <c r="AF58">
        <v>47</v>
      </c>
      <c r="AG58">
        <v>30</v>
      </c>
      <c r="AH58">
        <v>70</v>
      </c>
      <c r="AI58">
        <v>70</v>
      </c>
      <c r="AJ58">
        <v>31.29</v>
      </c>
      <c r="AK58">
        <v>191</v>
      </c>
      <c r="AL58">
        <v>82</v>
      </c>
    </row>
    <row r="59" spans="1:38">
      <c r="A59" t="s">
        <v>101</v>
      </c>
      <c r="B59" s="34">
        <v>262.08</v>
      </c>
      <c r="C59" s="34">
        <v>87.07</v>
      </c>
      <c r="D59" s="93">
        <f t="shared" si="0"/>
        <v>95.2</v>
      </c>
      <c r="E59" s="34">
        <v>15.82</v>
      </c>
      <c r="F59" s="34"/>
      <c r="G59" s="34"/>
      <c r="H59" s="34"/>
      <c r="I59" s="34"/>
      <c r="J59" s="37">
        <v>15.04</v>
      </c>
      <c r="K59" s="37">
        <v>15.04</v>
      </c>
      <c r="L59" s="37">
        <v>15.41</v>
      </c>
      <c r="M59">
        <v>115.78</v>
      </c>
      <c r="N59">
        <v>272.94</v>
      </c>
      <c r="O59">
        <v>100.56</v>
      </c>
      <c r="P59">
        <v>9.6999999999999993</v>
      </c>
      <c r="Q59">
        <v>7.41</v>
      </c>
      <c r="R59" s="93">
        <v>31.73</v>
      </c>
      <c r="S59" s="93">
        <v>31.73</v>
      </c>
      <c r="T59" s="93">
        <v>31.74</v>
      </c>
      <c r="U59">
        <v>10.6</v>
      </c>
      <c r="V59">
        <v>85.976431000000005</v>
      </c>
      <c r="W59">
        <v>10.3</v>
      </c>
      <c r="X59">
        <v>105</v>
      </c>
      <c r="Y59">
        <v>35</v>
      </c>
      <c r="Z59">
        <v>35</v>
      </c>
      <c r="AA59">
        <v>233.33</v>
      </c>
      <c r="AB59">
        <v>46.67</v>
      </c>
      <c r="AC59">
        <v>91.95</v>
      </c>
      <c r="AD59">
        <v>43.5</v>
      </c>
      <c r="AE59">
        <v>91</v>
      </c>
      <c r="AF59">
        <v>45</v>
      </c>
      <c r="AG59">
        <v>30</v>
      </c>
      <c r="AH59">
        <v>70</v>
      </c>
      <c r="AI59">
        <v>70</v>
      </c>
      <c r="AJ59">
        <v>31.29</v>
      </c>
      <c r="AK59">
        <v>191</v>
      </c>
      <c r="AL59">
        <v>82</v>
      </c>
    </row>
    <row r="60" spans="1:38">
      <c r="A60" t="s">
        <v>102</v>
      </c>
      <c r="B60" s="34">
        <v>262.08</v>
      </c>
      <c r="C60" s="34">
        <v>87.07</v>
      </c>
      <c r="D60" s="93">
        <f t="shared" si="0"/>
        <v>95.2</v>
      </c>
      <c r="E60" s="34">
        <v>15.82</v>
      </c>
      <c r="F60" s="34"/>
      <c r="G60" s="34"/>
      <c r="H60" s="34"/>
      <c r="I60" s="34"/>
      <c r="J60" s="37">
        <v>14.45</v>
      </c>
      <c r="K60" s="37">
        <v>14.45</v>
      </c>
      <c r="L60" s="37">
        <v>14.81</v>
      </c>
      <c r="M60">
        <v>115.78</v>
      </c>
      <c r="N60">
        <v>272.94</v>
      </c>
      <c r="O60">
        <v>100.56</v>
      </c>
      <c r="P60">
        <v>9.6999999999999993</v>
      </c>
      <c r="Q60">
        <v>7.41</v>
      </c>
      <c r="R60" s="93">
        <v>31.73</v>
      </c>
      <c r="S60" s="93">
        <v>31.73</v>
      </c>
      <c r="T60" s="93">
        <v>31.74</v>
      </c>
      <c r="U60">
        <v>10.6</v>
      </c>
      <c r="V60">
        <v>80.663225999999995</v>
      </c>
      <c r="W60">
        <v>10.3</v>
      </c>
      <c r="X60">
        <v>105</v>
      </c>
      <c r="Y60">
        <v>35</v>
      </c>
      <c r="Z60">
        <v>35</v>
      </c>
      <c r="AA60">
        <v>233.33</v>
      </c>
      <c r="AB60">
        <v>46.67</v>
      </c>
      <c r="AC60">
        <v>91.59</v>
      </c>
      <c r="AD60">
        <v>43.19</v>
      </c>
      <c r="AE60">
        <v>91</v>
      </c>
      <c r="AF60">
        <v>45</v>
      </c>
      <c r="AG60">
        <v>29.66</v>
      </c>
      <c r="AH60">
        <v>70</v>
      </c>
      <c r="AI60">
        <v>70</v>
      </c>
      <c r="AJ60">
        <v>31.29</v>
      </c>
      <c r="AK60">
        <v>189</v>
      </c>
      <c r="AL60">
        <v>81</v>
      </c>
    </row>
    <row r="61" spans="1:38">
      <c r="A61" t="s">
        <v>103</v>
      </c>
      <c r="B61" s="34">
        <v>262.08</v>
      </c>
      <c r="C61" s="34">
        <v>87.07</v>
      </c>
      <c r="D61" s="93">
        <f t="shared" si="0"/>
        <v>95.2</v>
      </c>
      <c r="E61" s="34">
        <v>15.82</v>
      </c>
      <c r="F61" s="34"/>
      <c r="G61" s="34"/>
      <c r="H61" s="34"/>
      <c r="I61" s="34"/>
      <c r="J61" s="37">
        <v>13.79</v>
      </c>
      <c r="K61" s="37">
        <v>13.79</v>
      </c>
      <c r="L61" s="37">
        <v>14.13</v>
      </c>
      <c r="M61">
        <v>115.78</v>
      </c>
      <c r="N61">
        <v>272.94</v>
      </c>
      <c r="O61">
        <v>100.56</v>
      </c>
      <c r="P61">
        <v>9.94</v>
      </c>
      <c r="Q61">
        <v>11.41</v>
      </c>
      <c r="R61" s="93">
        <v>31.73</v>
      </c>
      <c r="S61" s="93">
        <v>31.73</v>
      </c>
      <c r="T61" s="93">
        <v>31.74</v>
      </c>
      <c r="U61">
        <v>10.6</v>
      </c>
      <c r="V61">
        <v>78.684179</v>
      </c>
      <c r="W61">
        <v>10.3</v>
      </c>
      <c r="X61">
        <v>97.5</v>
      </c>
      <c r="Y61">
        <v>32.5</v>
      </c>
      <c r="Z61">
        <v>32.5</v>
      </c>
      <c r="AA61">
        <v>233.33</v>
      </c>
      <c r="AB61">
        <v>46.67</v>
      </c>
      <c r="AC61">
        <v>90.9</v>
      </c>
      <c r="AD61">
        <v>40.520000000000003</v>
      </c>
      <c r="AE61">
        <v>83</v>
      </c>
      <c r="AF61">
        <v>42</v>
      </c>
      <c r="AG61">
        <v>28.34</v>
      </c>
      <c r="AH61">
        <v>70</v>
      </c>
      <c r="AI61">
        <v>70</v>
      </c>
      <c r="AJ61">
        <v>31.29</v>
      </c>
      <c r="AK61">
        <v>179</v>
      </c>
      <c r="AL61">
        <v>76</v>
      </c>
    </row>
    <row r="62" spans="1:38">
      <c r="A62" t="s">
        <v>104</v>
      </c>
      <c r="B62" s="34">
        <v>262.08</v>
      </c>
      <c r="C62" s="34">
        <v>87.07</v>
      </c>
      <c r="D62" s="93">
        <f t="shared" si="0"/>
        <v>95.2</v>
      </c>
      <c r="E62" s="34">
        <v>15.82</v>
      </c>
      <c r="F62" s="34"/>
      <c r="G62" s="34"/>
      <c r="H62" s="34"/>
      <c r="I62" s="34"/>
      <c r="J62" s="37">
        <v>13.09</v>
      </c>
      <c r="K62" s="37">
        <v>13.09</v>
      </c>
      <c r="L62" s="37">
        <v>13.43</v>
      </c>
      <c r="M62">
        <v>115.78</v>
      </c>
      <c r="N62">
        <v>272.94</v>
      </c>
      <c r="O62">
        <v>100.56</v>
      </c>
      <c r="P62">
        <v>9.94</v>
      </c>
      <c r="Q62">
        <v>13</v>
      </c>
      <c r="R62" s="93">
        <v>31.73</v>
      </c>
      <c r="S62" s="93">
        <v>31.73</v>
      </c>
      <c r="T62" s="93">
        <v>31.74</v>
      </c>
      <c r="U62">
        <v>10.6</v>
      </c>
      <c r="V62">
        <v>76.285925000000006</v>
      </c>
      <c r="W62">
        <v>10.3</v>
      </c>
      <c r="X62">
        <v>97.5</v>
      </c>
      <c r="Y62">
        <v>32.5</v>
      </c>
      <c r="Z62">
        <v>32.5</v>
      </c>
      <c r="AA62">
        <v>230.47</v>
      </c>
      <c r="AB62">
        <v>46.09</v>
      </c>
      <c r="AC62">
        <v>89.01</v>
      </c>
      <c r="AD62">
        <v>39.4</v>
      </c>
      <c r="AE62">
        <v>79</v>
      </c>
      <c r="AF62">
        <v>39</v>
      </c>
      <c r="AG62">
        <v>28</v>
      </c>
      <c r="AH62">
        <v>70</v>
      </c>
      <c r="AI62">
        <v>70</v>
      </c>
      <c r="AJ62">
        <v>31.29</v>
      </c>
      <c r="AK62">
        <v>172</v>
      </c>
      <c r="AL62">
        <v>73</v>
      </c>
    </row>
    <row r="63" spans="1:38">
      <c r="A63" t="s">
        <v>105</v>
      </c>
      <c r="B63" s="34">
        <v>262.08</v>
      </c>
      <c r="C63" s="34">
        <v>87.07</v>
      </c>
      <c r="D63" s="93">
        <f t="shared" si="0"/>
        <v>95.2</v>
      </c>
      <c r="E63" s="34">
        <v>15.82</v>
      </c>
      <c r="F63" s="34"/>
      <c r="G63" s="34"/>
      <c r="H63" s="34"/>
      <c r="I63" s="34"/>
      <c r="J63" s="37">
        <v>12.6</v>
      </c>
      <c r="K63" s="37">
        <v>12.6</v>
      </c>
      <c r="L63" s="37">
        <v>12.91</v>
      </c>
      <c r="M63">
        <v>115.78</v>
      </c>
      <c r="N63">
        <v>272.94</v>
      </c>
      <c r="O63">
        <v>100.56</v>
      </c>
      <c r="P63">
        <v>9.94</v>
      </c>
      <c r="Q63">
        <v>17</v>
      </c>
      <c r="R63" s="93">
        <v>31.73</v>
      </c>
      <c r="S63" s="93">
        <v>31.73</v>
      </c>
      <c r="T63" s="93">
        <v>31.74</v>
      </c>
      <c r="U63">
        <v>10.6</v>
      </c>
      <c r="V63">
        <v>80.721720000000005</v>
      </c>
      <c r="W63">
        <v>10.76</v>
      </c>
      <c r="X63">
        <v>97.5</v>
      </c>
      <c r="Y63">
        <v>32.5</v>
      </c>
      <c r="Z63">
        <v>32.5</v>
      </c>
      <c r="AA63">
        <v>196.41</v>
      </c>
      <c r="AB63">
        <v>39.28</v>
      </c>
      <c r="AC63">
        <v>85.21</v>
      </c>
      <c r="AD63">
        <v>36.450000000000003</v>
      </c>
      <c r="AE63">
        <v>73</v>
      </c>
      <c r="AF63">
        <v>37</v>
      </c>
      <c r="AG63">
        <v>27.66</v>
      </c>
      <c r="AH63">
        <v>70</v>
      </c>
      <c r="AI63">
        <v>70</v>
      </c>
      <c r="AJ63">
        <v>31.29</v>
      </c>
      <c r="AK63">
        <v>158</v>
      </c>
      <c r="AL63">
        <v>67</v>
      </c>
    </row>
    <row r="64" spans="1:38">
      <c r="A64" t="s">
        <v>106</v>
      </c>
      <c r="B64" s="34">
        <v>262.08</v>
      </c>
      <c r="C64" s="34">
        <v>87.07</v>
      </c>
      <c r="D64" s="93">
        <f t="shared" si="0"/>
        <v>95.5</v>
      </c>
      <c r="E64" s="34">
        <v>15.82</v>
      </c>
      <c r="F64" s="34"/>
      <c r="G64" s="34"/>
      <c r="H64" s="34"/>
      <c r="I64" s="34"/>
      <c r="J64" s="37">
        <v>11.94</v>
      </c>
      <c r="K64" s="37">
        <v>11.94</v>
      </c>
      <c r="L64" s="37">
        <v>12.23</v>
      </c>
      <c r="M64">
        <v>115.78</v>
      </c>
      <c r="N64">
        <v>272.94</v>
      </c>
      <c r="O64">
        <v>100.56</v>
      </c>
      <c r="P64">
        <v>9.94</v>
      </c>
      <c r="Q64">
        <v>20.399999999999999</v>
      </c>
      <c r="R64" s="93">
        <v>31.83</v>
      </c>
      <c r="S64" s="93">
        <v>31.83</v>
      </c>
      <c r="T64" s="93">
        <v>31.84</v>
      </c>
      <c r="U64">
        <v>10.6</v>
      </c>
      <c r="V64">
        <v>76.373666</v>
      </c>
      <c r="W64">
        <v>10.76</v>
      </c>
      <c r="X64">
        <v>97.5</v>
      </c>
      <c r="Y64">
        <v>32.5</v>
      </c>
      <c r="Z64">
        <v>32.5</v>
      </c>
      <c r="AA64">
        <v>199.4</v>
      </c>
      <c r="AB64">
        <v>39.880000000000003</v>
      </c>
      <c r="AC64">
        <v>80.209999999999994</v>
      </c>
      <c r="AD64">
        <v>34.4</v>
      </c>
      <c r="AE64">
        <v>69</v>
      </c>
      <c r="AF64">
        <v>35</v>
      </c>
      <c r="AG64">
        <v>27.34</v>
      </c>
      <c r="AH64">
        <v>70</v>
      </c>
      <c r="AI64">
        <v>70</v>
      </c>
      <c r="AJ64">
        <v>31.29</v>
      </c>
      <c r="AK64">
        <v>147</v>
      </c>
      <c r="AL64">
        <v>63</v>
      </c>
    </row>
    <row r="65" spans="1:38">
      <c r="A65" t="s">
        <v>107</v>
      </c>
      <c r="B65" s="34">
        <v>262.08</v>
      </c>
      <c r="C65" s="34">
        <v>87.07</v>
      </c>
      <c r="D65" s="93">
        <f t="shared" si="0"/>
        <v>95.5</v>
      </c>
      <c r="E65" s="34">
        <v>15.82</v>
      </c>
      <c r="F65" s="34"/>
      <c r="G65" s="34"/>
      <c r="H65" s="34"/>
      <c r="I65" s="34"/>
      <c r="J65" s="37">
        <v>11.14</v>
      </c>
      <c r="K65" s="37">
        <v>11.14</v>
      </c>
      <c r="L65" s="37">
        <v>11.42</v>
      </c>
      <c r="M65">
        <v>115.78</v>
      </c>
      <c r="N65">
        <v>272.94</v>
      </c>
      <c r="O65">
        <v>100.56</v>
      </c>
      <c r="P65">
        <v>10.1</v>
      </c>
      <c r="Q65">
        <v>21.61</v>
      </c>
      <c r="R65" s="93">
        <v>31.83</v>
      </c>
      <c r="S65" s="93">
        <v>31.83</v>
      </c>
      <c r="T65" s="93">
        <v>31.84</v>
      </c>
      <c r="U65">
        <v>10.6</v>
      </c>
      <c r="V65">
        <v>70.114807999999996</v>
      </c>
      <c r="W65">
        <v>10.76</v>
      </c>
      <c r="X65">
        <v>97.5</v>
      </c>
      <c r="Y65">
        <v>32.5</v>
      </c>
      <c r="Z65">
        <v>32.5</v>
      </c>
      <c r="AA65">
        <v>191.92</v>
      </c>
      <c r="AB65">
        <v>38.380000000000003</v>
      </c>
      <c r="AC65">
        <v>74.819999999999993</v>
      </c>
      <c r="AD65">
        <v>32.36</v>
      </c>
      <c r="AE65">
        <v>63</v>
      </c>
      <c r="AF65">
        <v>32</v>
      </c>
      <c r="AG65">
        <v>27</v>
      </c>
      <c r="AH65">
        <v>73.33</v>
      </c>
      <c r="AI65">
        <v>73.33</v>
      </c>
      <c r="AJ65">
        <v>31.29</v>
      </c>
      <c r="AK65">
        <v>133</v>
      </c>
      <c r="AL65">
        <v>57</v>
      </c>
    </row>
    <row r="66" spans="1:38">
      <c r="A66" t="s">
        <v>108</v>
      </c>
      <c r="B66" s="34">
        <v>262.08</v>
      </c>
      <c r="C66" s="34">
        <v>87.07</v>
      </c>
      <c r="D66" s="93">
        <f t="shared" si="0"/>
        <v>95.5</v>
      </c>
      <c r="E66" s="34">
        <v>15.82</v>
      </c>
      <c r="F66" s="34"/>
      <c r="G66" s="34"/>
      <c r="H66" s="34"/>
      <c r="I66" s="34"/>
      <c r="J66" s="37">
        <v>10.130000000000001</v>
      </c>
      <c r="K66" s="37">
        <v>10.130000000000001</v>
      </c>
      <c r="L66" s="37">
        <v>10.38</v>
      </c>
      <c r="M66">
        <v>115.78</v>
      </c>
      <c r="N66">
        <v>272.94</v>
      </c>
      <c r="O66">
        <v>100.56</v>
      </c>
      <c r="P66">
        <v>10.1</v>
      </c>
      <c r="Q66">
        <v>21.81</v>
      </c>
      <c r="R66" s="93">
        <v>31.83</v>
      </c>
      <c r="S66" s="93">
        <v>31.83</v>
      </c>
      <c r="T66" s="93">
        <v>31.84</v>
      </c>
      <c r="U66">
        <v>10.6</v>
      </c>
      <c r="V66">
        <v>63.729213000000001</v>
      </c>
      <c r="W66">
        <v>10.76</v>
      </c>
      <c r="X66">
        <v>97.5</v>
      </c>
      <c r="Y66">
        <v>32.5</v>
      </c>
      <c r="Z66">
        <v>32.5</v>
      </c>
      <c r="AA66">
        <v>162.97</v>
      </c>
      <c r="AB66">
        <v>32.590000000000003</v>
      </c>
      <c r="AC66">
        <v>69.150000000000006</v>
      </c>
      <c r="AD66">
        <v>28.93</v>
      </c>
      <c r="AE66">
        <v>58</v>
      </c>
      <c r="AF66">
        <v>29</v>
      </c>
      <c r="AG66">
        <v>26.66</v>
      </c>
      <c r="AH66">
        <v>72.67</v>
      </c>
      <c r="AI66">
        <v>72.67</v>
      </c>
      <c r="AJ66">
        <v>31.29</v>
      </c>
      <c r="AK66">
        <v>123</v>
      </c>
      <c r="AL66">
        <v>52</v>
      </c>
    </row>
    <row r="67" spans="1:38">
      <c r="A67" t="s">
        <v>109</v>
      </c>
      <c r="B67" s="34">
        <v>262.08</v>
      </c>
      <c r="C67" s="34">
        <v>87.07</v>
      </c>
      <c r="D67" s="93">
        <f t="shared" si="0"/>
        <v>96</v>
      </c>
      <c r="E67" s="34">
        <v>15.82</v>
      </c>
      <c r="F67" s="34"/>
      <c r="G67" s="34"/>
      <c r="H67" s="34"/>
      <c r="I67" s="34"/>
      <c r="J67" s="37">
        <v>9.1300000000000008</v>
      </c>
      <c r="K67" s="37">
        <v>9.1300000000000008</v>
      </c>
      <c r="L67" s="37">
        <v>9.36</v>
      </c>
      <c r="M67">
        <v>115.78</v>
      </c>
      <c r="N67">
        <v>272.94</v>
      </c>
      <c r="O67">
        <v>100.56</v>
      </c>
      <c r="P67">
        <v>10.48</v>
      </c>
      <c r="Q67">
        <v>13.4</v>
      </c>
      <c r="R67" s="93">
        <v>32</v>
      </c>
      <c r="S67" s="93">
        <v>32</v>
      </c>
      <c r="T67" s="93">
        <v>32</v>
      </c>
      <c r="U67">
        <v>10.6</v>
      </c>
      <c r="V67">
        <v>56.875666000000002</v>
      </c>
      <c r="W67">
        <v>11.24</v>
      </c>
      <c r="X67">
        <v>97.5</v>
      </c>
      <c r="Y67">
        <v>32.5</v>
      </c>
      <c r="Z67">
        <v>32.5</v>
      </c>
      <c r="AA67">
        <v>154.63</v>
      </c>
      <c r="AB67">
        <v>30.93</v>
      </c>
      <c r="AC67">
        <v>63.23</v>
      </c>
      <c r="AD67">
        <v>27.75</v>
      </c>
      <c r="AE67">
        <v>51</v>
      </c>
      <c r="AF67">
        <v>26</v>
      </c>
      <c r="AG67">
        <v>26.66</v>
      </c>
      <c r="AH67">
        <v>72.33</v>
      </c>
      <c r="AI67">
        <v>72.33</v>
      </c>
      <c r="AJ67">
        <v>31.29</v>
      </c>
      <c r="AK67">
        <v>109</v>
      </c>
      <c r="AL67">
        <v>46</v>
      </c>
    </row>
    <row r="68" spans="1:38">
      <c r="A68" t="s">
        <v>110</v>
      </c>
      <c r="B68" s="34">
        <v>262.08</v>
      </c>
      <c r="C68" s="34">
        <v>87.07</v>
      </c>
      <c r="D68" s="93">
        <f t="shared" ref="D68:D98" si="1">R68+S68+T68</f>
        <v>97</v>
      </c>
      <c r="E68" s="34">
        <v>15.82</v>
      </c>
      <c r="F68" s="34"/>
      <c r="G68" s="34"/>
      <c r="H68" s="34"/>
      <c r="I68" s="34"/>
      <c r="J68" s="37">
        <v>8.32</v>
      </c>
      <c r="K68" s="37">
        <v>8.32</v>
      </c>
      <c r="L68" s="37">
        <v>8.52</v>
      </c>
      <c r="M68">
        <v>115.78</v>
      </c>
      <c r="N68">
        <v>272.94</v>
      </c>
      <c r="O68">
        <v>100.56</v>
      </c>
      <c r="P68">
        <v>10.48</v>
      </c>
      <c r="Q68">
        <v>13</v>
      </c>
      <c r="R68" s="93">
        <v>32.33</v>
      </c>
      <c r="S68" s="93">
        <v>32.33</v>
      </c>
      <c r="T68" s="93">
        <v>32.340000000000003</v>
      </c>
      <c r="U68">
        <v>10.6</v>
      </c>
      <c r="V68">
        <v>49.651657</v>
      </c>
      <c r="W68">
        <v>11.24</v>
      </c>
      <c r="X68">
        <v>97.5</v>
      </c>
      <c r="Y68">
        <v>32.5</v>
      </c>
      <c r="Z68">
        <v>32.5</v>
      </c>
      <c r="AA68">
        <v>146.30000000000001</v>
      </c>
      <c r="AB68">
        <v>29.26</v>
      </c>
      <c r="AC68">
        <v>57.01</v>
      </c>
      <c r="AD68">
        <v>26.71</v>
      </c>
      <c r="AE68">
        <v>45</v>
      </c>
      <c r="AF68">
        <v>22</v>
      </c>
      <c r="AG68">
        <v>26.66</v>
      </c>
      <c r="AH68">
        <v>71.67</v>
      </c>
      <c r="AI68">
        <v>71.67</v>
      </c>
      <c r="AJ68">
        <v>31.29</v>
      </c>
      <c r="AK68">
        <v>95</v>
      </c>
      <c r="AL68">
        <v>40</v>
      </c>
    </row>
    <row r="69" spans="1:38">
      <c r="A69" t="s">
        <v>111</v>
      </c>
      <c r="B69" s="34">
        <v>262.08</v>
      </c>
      <c r="C69" s="34">
        <v>87.07</v>
      </c>
      <c r="D69" s="93">
        <f t="shared" si="1"/>
        <v>97</v>
      </c>
      <c r="E69" s="34">
        <v>15.82</v>
      </c>
      <c r="F69" s="34"/>
      <c r="G69" s="34"/>
      <c r="H69" s="34"/>
      <c r="I69" s="34"/>
      <c r="J69" s="37">
        <v>7.29</v>
      </c>
      <c r="K69" s="37">
        <v>7.29</v>
      </c>
      <c r="L69" s="37">
        <v>7.47</v>
      </c>
      <c r="M69">
        <v>115.78</v>
      </c>
      <c r="N69">
        <v>272.94</v>
      </c>
      <c r="O69">
        <v>100.56</v>
      </c>
      <c r="P69">
        <v>10.48</v>
      </c>
      <c r="Q69">
        <v>13</v>
      </c>
      <c r="R69" s="93">
        <v>32.33</v>
      </c>
      <c r="S69" s="93">
        <v>32.33</v>
      </c>
      <c r="T69" s="93">
        <v>32.340000000000003</v>
      </c>
      <c r="U69">
        <v>10.6</v>
      </c>
      <c r="V69">
        <v>42.729866999999999</v>
      </c>
      <c r="W69">
        <v>11.24</v>
      </c>
      <c r="X69">
        <v>97.5</v>
      </c>
      <c r="Y69">
        <v>32.5</v>
      </c>
      <c r="Z69">
        <v>32.5</v>
      </c>
      <c r="AA69">
        <v>131.32</v>
      </c>
      <c r="AB69">
        <v>26.26</v>
      </c>
      <c r="AC69">
        <v>50.49</v>
      </c>
      <c r="AD69">
        <v>22.93</v>
      </c>
      <c r="AE69">
        <v>38</v>
      </c>
      <c r="AF69">
        <v>19</v>
      </c>
      <c r="AG69">
        <v>28.34</v>
      </c>
      <c r="AH69">
        <v>70.67</v>
      </c>
      <c r="AI69">
        <v>70.67</v>
      </c>
      <c r="AJ69">
        <v>31.29</v>
      </c>
      <c r="AK69">
        <v>84</v>
      </c>
      <c r="AL69">
        <v>36</v>
      </c>
    </row>
    <row r="70" spans="1:38">
      <c r="A70" t="s">
        <v>112</v>
      </c>
      <c r="B70" s="34">
        <v>262.08</v>
      </c>
      <c r="C70" s="34">
        <v>87.07</v>
      </c>
      <c r="D70" s="93">
        <f t="shared" si="1"/>
        <v>97</v>
      </c>
      <c r="E70" s="34">
        <v>15.82</v>
      </c>
      <c r="F70" s="34"/>
      <c r="G70" s="34"/>
      <c r="H70" s="34"/>
      <c r="I70" s="34"/>
      <c r="J70" s="37">
        <v>6.21</v>
      </c>
      <c r="K70" s="37">
        <v>6.21</v>
      </c>
      <c r="L70" s="37">
        <v>6.37</v>
      </c>
      <c r="M70">
        <v>115.78</v>
      </c>
      <c r="N70">
        <v>272.94</v>
      </c>
      <c r="O70">
        <v>100.56</v>
      </c>
      <c r="P70">
        <v>10.48</v>
      </c>
      <c r="Q70">
        <v>13</v>
      </c>
      <c r="R70" s="93">
        <v>32.33</v>
      </c>
      <c r="S70" s="93">
        <v>32.33</v>
      </c>
      <c r="T70" s="93">
        <v>32.340000000000003</v>
      </c>
      <c r="U70">
        <v>10.6</v>
      </c>
      <c r="V70">
        <v>36.207785999999999</v>
      </c>
      <c r="W70">
        <v>11.24</v>
      </c>
      <c r="X70">
        <v>97.5</v>
      </c>
      <c r="Y70">
        <v>32.5</v>
      </c>
      <c r="Z70">
        <v>32.5</v>
      </c>
      <c r="AA70">
        <v>110.33</v>
      </c>
      <c r="AB70">
        <v>22.06</v>
      </c>
      <c r="AC70">
        <v>43.21</v>
      </c>
      <c r="AD70">
        <v>20.18</v>
      </c>
      <c r="AE70">
        <v>31</v>
      </c>
      <c r="AF70">
        <v>16</v>
      </c>
      <c r="AG70">
        <v>28.34</v>
      </c>
      <c r="AH70">
        <v>70</v>
      </c>
      <c r="AI70">
        <v>70</v>
      </c>
      <c r="AJ70">
        <v>31.29</v>
      </c>
      <c r="AK70">
        <v>74</v>
      </c>
      <c r="AL70">
        <v>31</v>
      </c>
    </row>
    <row r="71" spans="1:38">
      <c r="A71" t="s">
        <v>113</v>
      </c>
      <c r="B71" s="34">
        <v>262.08</v>
      </c>
      <c r="C71" s="34">
        <v>87.07</v>
      </c>
      <c r="D71" s="93">
        <f t="shared" si="1"/>
        <v>73.41</v>
      </c>
      <c r="E71" s="34">
        <v>15.82</v>
      </c>
      <c r="F71" s="34"/>
      <c r="G71" s="34"/>
      <c r="H71" s="34"/>
      <c r="I71" s="34"/>
      <c r="J71" s="37">
        <v>4.8899999999999997</v>
      </c>
      <c r="K71" s="37">
        <v>4.8899999999999997</v>
      </c>
      <c r="L71" s="37">
        <v>5.01</v>
      </c>
      <c r="M71">
        <v>115.78</v>
      </c>
      <c r="N71">
        <v>272.94</v>
      </c>
      <c r="O71">
        <v>100.56</v>
      </c>
      <c r="P71">
        <v>10.48</v>
      </c>
      <c r="Q71">
        <v>12.6</v>
      </c>
      <c r="R71" s="93">
        <v>33</v>
      </c>
      <c r="S71" s="93">
        <v>20</v>
      </c>
      <c r="T71" s="93">
        <v>20.41</v>
      </c>
      <c r="U71">
        <v>10.56</v>
      </c>
      <c r="V71">
        <v>29.890433999999999</v>
      </c>
      <c r="W71">
        <v>11.6</v>
      </c>
      <c r="X71">
        <v>97.5</v>
      </c>
      <c r="Y71">
        <v>32.5</v>
      </c>
      <c r="Z71">
        <v>32.5</v>
      </c>
      <c r="AA71">
        <v>93.58</v>
      </c>
      <c r="AB71">
        <v>18.72</v>
      </c>
      <c r="AC71">
        <v>35.840000000000003</v>
      </c>
      <c r="AD71">
        <v>16.850000000000001</v>
      </c>
      <c r="AE71">
        <v>25</v>
      </c>
      <c r="AF71">
        <v>13</v>
      </c>
      <c r="AG71">
        <v>28.34</v>
      </c>
      <c r="AH71">
        <v>73.33</v>
      </c>
      <c r="AI71">
        <v>73.33</v>
      </c>
      <c r="AJ71">
        <v>31.29</v>
      </c>
      <c r="AK71">
        <v>60</v>
      </c>
      <c r="AL71">
        <v>25</v>
      </c>
    </row>
    <row r="72" spans="1:38">
      <c r="A72" t="s">
        <v>114</v>
      </c>
      <c r="B72" s="34">
        <v>262.08</v>
      </c>
      <c r="C72" s="34">
        <v>87.07</v>
      </c>
      <c r="D72" s="93">
        <f t="shared" si="1"/>
        <v>53.44</v>
      </c>
      <c r="E72" s="34">
        <v>15.82</v>
      </c>
      <c r="F72" s="34"/>
      <c r="G72" s="34"/>
      <c r="H72" s="34"/>
      <c r="I72" s="34"/>
      <c r="J72" s="37">
        <v>3.93</v>
      </c>
      <c r="K72" s="37">
        <v>3.93</v>
      </c>
      <c r="L72" s="37">
        <v>4.04</v>
      </c>
      <c r="M72">
        <v>115.78</v>
      </c>
      <c r="N72">
        <v>272.94</v>
      </c>
      <c r="O72">
        <v>100.56</v>
      </c>
      <c r="P72">
        <v>10.48</v>
      </c>
      <c r="Q72">
        <v>12.21</v>
      </c>
      <c r="R72" s="93">
        <v>33</v>
      </c>
      <c r="S72" s="93">
        <v>10</v>
      </c>
      <c r="T72" s="93">
        <v>10.44</v>
      </c>
      <c r="U72">
        <v>10.56</v>
      </c>
      <c r="V72">
        <v>23.816807000000001</v>
      </c>
      <c r="W72">
        <v>11.6</v>
      </c>
      <c r="X72">
        <v>97.5</v>
      </c>
      <c r="Y72">
        <v>32.5</v>
      </c>
      <c r="Z72">
        <v>32.5</v>
      </c>
      <c r="AA72">
        <v>76.959999999999994</v>
      </c>
      <c r="AB72">
        <v>15.39</v>
      </c>
      <c r="AC72">
        <v>29.07</v>
      </c>
      <c r="AD72">
        <v>13</v>
      </c>
      <c r="AE72">
        <v>20</v>
      </c>
      <c r="AF72">
        <v>10</v>
      </c>
      <c r="AG72">
        <v>28.34</v>
      </c>
      <c r="AH72">
        <v>73.33</v>
      </c>
      <c r="AI72">
        <v>73.33</v>
      </c>
      <c r="AJ72">
        <v>31.29</v>
      </c>
      <c r="AK72">
        <v>46</v>
      </c>
      <c r="AL72">
        <v>19</v>
      </c>
    </row>
    <row r="73" spans="1:38">
      <c r="A73" t="s">
        <v>115</v>
      </c>
      <c r="B73" s="34">
        <v>262.08</v>
      </c>
      <c r="C73" s="34">
        <v>87.07</v>
      </c>
      <c r="D73" s="93">
        <f t="shared" si="1"/>
        <v>35.74</v>
      </c>
      <c r="E73" s="34">
        <v>15.82</v>
      </c>
      <c r="F73" s="34"/>
      <c r="G73" s="34"/>
      <c r="H73" s="34"/>
      <c r="I73" s="34"/>
      <c r="J73" s="37">
        <v>2.99</v>
      </c>
      <c r="K73" s="37">
        <v>2.99</v>
      </c>
      <c r="L73" s="37">
        <v>3.07</v>
      </c>
      <c r="M73">
        <v>115.78</v>
      </c>
      <c r="N73">
        <v>272.94</v>
      </c>
      <c r="O73">
        <v>100.56</v>
      </c>
      <c r="P73">
        <v>10.48</v>
      </c>
      <c r="Q73">
        <v>12.01</v>
      </c>
      <c r="R73" s="93">
        <v>26.86</v>
      </c>
      <c r="S73" s="93">
        <v>3</v>
      </c>
      <c r="T73" s="93">
        <v>5.88</v>
      </c>
      <c r="U73">
        <v>10.56</v>
      </c>
      <c r="V73">
        <v>17.889415</v>
      </c>
      <c r="W73">
        <v>11.6</v>
      </c>
      <c r="X73">
        <v>97</v>
      </c>
      <c r="Y73">
        <v>32.340000000000003</v>
      </c>
      <c r="Z73">
        <v>32.33</v>
      </c>
      <c r="AA73">
        <v>61.07</v>
      </c>
      <c r="AB73">
        <v>12.21</v>
      </c>
      <c r="AC73">
        <v>22.31</v>
      </c>
      <c r="AD73">
        <v>10</v>
      </c>
      <c r="AE73">
        <v>15</v>
      </c>
      <c r="AF73">
        <v>8</v>
      </c>
      <c r="AG73">
        <v>28.34</v>
      </c>
      <c r="AH73">
        <v>73.33</v>
      </c>
      <c r="AI73">
        <v>73.33</v>
      </c>
      <c r="AJ73">
        <v>31.29</v>
      </c>
      <c r="AK73">
        <v>32</v>
      </c>
      <c r="AL73">
        <v>13</v>
      </c>
    </row>
    <row r="74" spans="1:38">
      <c r="A74" t="s">
        <v>116</v>
      </c>
      <c r="B74" s="34">
        <v>262.08</v>
      </c>
      <c r="C74" s="34">
        <v>87.07</v>
      </c>
      <c r="D74" s="93">
        <f t="shared" si="1"/>
        <v>17.8</v>
      </c>
      <c r="E74" s="34">
        <v>15.82</v>
      </c>
      <c r="F74" s="34"/>
      <c r="G74" s="34"/>
      <c r="H74" s="34"/>
      <c r="I74" s="34"/>
      <c r="J74" s="37">
        <v>2.17</v>
      </c>
      <c r="K74" s="37">
        <v>2.17</v>
      </c>
      <c r="L74" s="37">
        <v>2.23</v>
      </c>
      <c r="M74">
        <v>115.78</v>
      </c>
      <c r="N74">
        <v>272.94</v>
      </c>
      <c r="O74">
        <v>100.56</v>
      </c>
      <c r="P74">
        <v>10.48</v>
      </c>
      <c r="Q74">
        <v>11.81</v>
      </c>
      <c r="R74" s="93">
        <v>15.65</v>
      </c>
      <c r="S74" s="93">
        <v>0</v>
      </c>
      <c r="T74" s="93">
        <v>2.15</v>
      </c>
      <c r="U74">
        <v>10.56</v>
      </c>
      <c r="V74">
        <v>12.390979</v>
      </c>
      <c r="W74">
        <v>11.6</v>
      </c>
      <c r="X74">
        <v>95</v>
      </c>
      <c r="Y74">
        <v>31.66</v>
      </c>
      <c r="Z74">
        <v>31.67</v>
      </c>
      <c r="AA74">
        <v>40.99</v>
      </c>
      <c r="AB74">
        <v>8.1999999999999993</v>
      </c>
      <c r="AC74">
        <v>15.78</v>
      </c>
      <c r="AD74">
        <v>7</v>
      </c>
      <c r="AE74">
        <v>10</v>
      </c>
      <c r="AF74">
        <v>5</v>
      </c>
      <c r="AG74">
        <v>28.34</v>
      </c>
      <c r="AH74">
        <v>73.33</v>
      </c>
      <c r="AI74">
        <v>73.33</v>
      </c>
      <c r="AJ74">
        <v>31.29</v>
      </c>
      <c r="AK74">
        <v>21</v>
      </c>
      <c r="AL74">
        <v>9</v>
      </c>
    </row>
    <row r="75" spans="1:38">
      <c r="A75" t="s">
        <v>117</v>
      </c>
      <c r="B75" s="34">
        <v>262.08</v>
      </c>
      <c r="C75" s="34">
        <v>87.07</v>
      </c>
      <c r="D75" s="93">
        <f t="shared" si="1"/>
        <v>0</v>
      </c>
      <c r="E75" s="34">
        <v>15.82</v>
      </c>
      <c r="F75" s="34"/>
      <c r="G75" s="34"/>
      <c r="H75" s="34"/>
      <c r="I75" s="34"/>
      <c r="J75" s="37">
        <v>1.44</v>
      </c>
      <c r="K75" s="37">
        <v>1.44</v>
      </c>
      <c r="L75" s="37">
        <v>1.48</v>
      </c>
      <c r="M75">
        <v>115.78</v>
      </c>
      <c r="N75">
        <v>272.94</v>
      </c>
      <c r="O75">
        <v>100.56</v>
      </c>
      <c r="P75">
        <v>10.48</v>
      </c>
      <c r="Q75">
        <v>11.01</v>
      </c>
      <c r="R75" s="93">
        <v>0</v>
      </c>
      <c r="S75" s="93">
        <v>0</v>
      </c>
      <c r="T75" s="93">
        <v>0</v>
      </c>
      <c r="U75">
        <v>10.56</v>
      </c>
      <c r="V75">
        <v>7.4677340000000001</v>
      </c>
      <c r="W75">
        <v>11.6</v>
      </c>
      <c r="X75">
        <v>94</v>
      </c>
      <c r="Y75">
        <v>31.34</v>
      </c>
      <c r="Z75">
        <v>31.33</v>
      </c>
      <c r="AA75">
        <v>26.93</v>
      </c>
      <c r="AB75">
        <v>5.39</v>
      </c>
      <c r="AC75">
        <v>9.9700000000000006</v>
      </c>
      <c r="AD75">
        <v>4</v>
      </c>
      <c r="AE75">
        <v>5</v>
      </c>
      <c r="AF75">
        <v>3</v>
      </c>
      <c r="AG75">
        <v>28.34</v>
      </c>
      <c r="AH75">
        <v>73.33</v>
      </c>
      <c r="AI75">
        <v>73.33</v>
      </c>
      <c r="AJ75">
        <v>31.29</v>
      </c>
      <c r="AK75">
        <v>14</v>
      </c>
      <c r="AL75">
        <v>6</v>
      </c>
    </row>
    <row r="76" spans="1:38">
      <c r="A76" t="s">
        <v>118</v>
      </c>
      <c r="B76" s="34">
        <v>262.08</v>
      </c>
      <c r="C76" s="34">
        <v>87.07</v>
      </c>
      <c r="D76" s="93">
        <f t="shared" si="1"/>
        <v>0</v>
      </c>
      <c r="E76" s="34">
        <v>15.82</v>
      </c>
      <c r="F76" s="34"/>
      <c r="G76" s="34"/>
      <c r="H76" s="34"/>
      <c r="I76" s="34"/>
      <c r="J76" s="37">
        <v>0.88</v>
      </c>
      <c r="K76" s="37">
        <v>0.88</v>
      </c>
      <c r="L76" s="37">
        <v>0.91</v>
      </c>
      <c r="M76">
        <v>115.78</v>
      </c>
      <c r="N76">
        <v>272.94</v>
      </c>
      <c r="O76">
        <v>100.56</v>
      </c>
      <c r="P76">
        <v>10.48</v>
      </c>
      <c r="Q76">
        <v>9.81</v>
      </c>
      <c r="R76" s="93">
        <v>0</v>
      </c>
      <c r="S76" s="93">
        <v>0</v>
      </c>
      <c r="T76" s="93">
        <v>0</v>
      </c>
      <c r="U76">
        <v>10.56</v>
      </c>
      <c r="V76">
        <v>4.3967989999999997</v>
      </c>
      <c r="W76">
        <v>11.6</v>
      </c>
      <c r="X76">
        <v>94</v>
      </c>
      <c r="Y76">
        <v>31.34</v>
      </c>
      <c r="Z76">
        <v>31.33</v>
      </c>
      <c r="AA76">
        <v>14.75</v>
      </c>
      <c r="AB76">
        <v>2.95</v>
      </c>
      <c r="AC76">
        <v>5.39</v>
      </c>
      <c r="AD76">
        <v>2</v>
      </c>
      <c r="AE76">
        <v>3</v>
      </c>
      <c r="AF76">
        <v>1</v>
      </c>
      <c r="AG76">
        <v>28</v>
      </c>
      <c r="AH76">
        <v>73.33</v>
      </c>
      <c r="AI76">
        <v>73.33</v>
      </c>
      <c r="AJ76">
        <v>31.29</v>
      </c>
      <c r="AK76">
        <v>7</v>
      </c>
      <c r="AL76">
        <v>3</v>
      </c>
    </row>
    <row r="77" spans="1:38">
      <c r="A77" t="s">
        <v>119</v>
      </c>
      <c r="B77" s="34">
        <v>262.08</v>
      </c>
      <c r="C77" s="34">
        <v>87.07</v>
      </c>
      <c r="D77" s="93">
        <f t="shared" si="1"/>
        <v>0</v>
      </c>
      <c r="E77" s="34">
        <v>15.82</v>
      </c>
      <c r="F77" s="34"/>
      <c r="G77" s="34"/>
      <c r="H77" s="34"/>
      <c r="I77" s="34"/>
      <c r="J77" s="37">
        <v>0.43</v>
      </c>
      <c r="K77" s="37">
        <v>0.43</v>
      </c>
      <c r="L77" s="37">
        <v>0.44</v>
      </c>
      <c r="M77">
        <v>115.78</v>
      </c>
      <c r="N77">
        <v>272.94</v>
      </c>
      <c r="O77">
        <v>100.56</v>
      </c>
      <c r="P77">
        <v>10.48</v>
      </c>
      <c r="Q77">
        <v>9.01</v>
      </c>
      <c r="R77" s="93">
        <v>0</v>
      </c>
      <c r="S77" s="93">
        <v>0</v>
      </c>
      <c r="T77" s="93">
        <v>0</v>
      </c>
      <c r="U77">
        <v>10.56</v>
      </c>
      <c r="V77">
        <v>1.5890869999999999</v>
      </c>
      <c r="W77">
        <v>11.6</v>
      </c>
      <c r="X77">
        <v>91</v>
      </c>
      <c r="Y77">
        <v>30.34</v>
      </c>
      <c r="Z77">
        <v>30.33</v>
      </c>
      <c r="AA77">
        <v>9.44</v>
      </c>
      <c r="AB77">
        <v>1.89</v>
      </c>
      <c r="AC77">
        <v>2.34</v>
      </c>
      <c r="AD77">
        <v>1</v>
      </c>
      <c r="AE77">
        <v>1</v>
      </c>
      <c r="AF77">
        <v>1</v>
      </c>
      <c r="AG77">
        <v>27.66</v>
      </c>
      <c r="AH77">
        <v>73</v>
      </c>
      <c r="AI77">
        <v>73</v>
      </c>
      <c r="AJ77">
        <v>31.29</v>
      </c>
      <c r="AK77">
        <v>4</v>
      </c>
      <c r="AL77">
        <v>1</v>
      </c>
    </row>
    <row r="78" spans="1:38">
      <c r="A78" t="s">
        <v>120</v>
      </c>
      <c r="B78" s="34">
        <v>262.08</v>
      </c>
      <c r="C78" s="34">
        <v>87.07</v>
      </c>
      <c r="D78" s="93">
        <f t="shared" si="1"/>
        <v>0</v>
      </c>
      <c r="E78" s="34">
        <v>15.82</v>
      </c>
      <c r="F78" s="34"/>
      <c r="G78" s="34"/>
      <c r="H78" s="34"/>
      <c r="I78" s="34"/>
      <c r="J78" s="37">
        <v>0.13</v>
      </c>
      <c r="K78" s="37">
        <v>0.13</v>
      </c>
      <c r="L78" s="37">
        <v>0.14000000000000001</v>
      </c>
      <c r="M78">
        <v>115.78</v>
      </c>
      <c r="N78">
        <v>272.94</v>
      </c>
      <c r="O78">
        <v>100.56</v>
      </c>
      <c r="P78">
        <v>10.48</v>
      </c>
      <c r="Q78">
        <v>8.81</v>
      </c>
      <c r="R78" s="93">
        <v>0</v>
      </c>
      <c r="S78" s="93">
        <v>0</v>
      </c>
      <c r="T78" s="93">
        <v>0</v>
      </c>
      <c r="U78">
        <v>10.56</v>
      </c>
      <c r="V78">
        <v>6.8242999999999998E-2</v>
      </c>
      <c r="W78">
        <v>11.6</v>
      </c>
      <c r="X78">
        <v>88.5</v>
      </c>
      <c r="Y78">
        <v>29.5</v>
      </c>
      <c r="Z78">
        <v>29.5</v>
      </c>
      <c r="AA78">
        <v>5.31</v>
      </c>
      <c r="AB78">
        <v>1.06</v>
      </c>
      <c r="AC78">
        <v>0</v>
      </c>
      <c r="AD78">
        <v>0.5</v>
      </c>
      <c r="AE78">
        <v>0</v>
      </c>
      <c r="AF78">
        <v>0</v>
      </c>
      <c r="AG78">
        <v>27.34</v>
      </c>
      <c r="AH78">
        <v>72.67</v>
      </c>
      <c r="AI78">
        <v>72.67</v>
      </c>
      <c r="AJ78">
        <v>31.29</v>
      </c>
      <c r="AK78">
        <v>1</v>
      </c>
      <c r="AL78">
        <v>0</v>
      </c>
    </row>
    <row r="79" spans="1:38">
      <c r="A79" t="s">
        <v>121</v>
      </c>
      <c r="B79" s="34">
        <v>262.08</v>
      </c>
      <c r="C79" s="34">
        <v>87.07</v>
      </c>
      <c r="D79" s="93">
        <f t="shared" si="1"/>
        <v>0</v>
      </c>
      <c r="E79" s="34">
        <v>15.82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115.78</v>
      </c>
      <c r="N79">
        <v>272.94</v>
      </c>
      <c r="O79">
        <v>100.56</v>
      </c>
      <c r="P79">
        <v>10.48</v>
      </c>
      <c r="Q79">
        <v>7.21</v>
      </c>
      <c r="R79" s="93">
        <v>0</v>
      </c>
      <c r="S79" s="93">
        <v>0</v>
      </c>
      <c r="T79" s="93">
        <v>0</v>
      </c>
      <c r="U79">
        <v>10.56</v>
      </c>
      <c r="V79">
        <v>0</v>
      </c>
      <c r="W79">
        <v>11.6</v>
      </c>
      <c r="X79">
        <v>86</v>
      </c>
      <c r="Y79">
        <v>28.66</v>
      </c>
      <c r="Z79">
        <v>28.67</v>
      </c>
      <c r="AA79">
        <v>2.36</v>
      </c>
      <c r="AB79">
        <v>0.47</v>
      </c>
      <c r="AC79">
        <v>0</v>
      </c>
      <c r="AD79">
        <v>0</v>
      </c>
      <c r="AE79">
        <v>0</v>
      </c>
      <c r="AF79">
        <v>0</v>
      </c>
      <c r="AG79">
        <v>26.66</v>
      </c>
      <c r="AH79">
        <v>65</v>
      </c>
      <c r="AI79">
        <v>65</v>
      </c>
      <c r="AJ79">
        <v>31.29</v>
      </c>
      <c r="AK79">
        <v>1</v>
      </c>
      <c r="AL79">
        <v>0</v>
      </c>
    </row>
    <row r="80" spans="1:38">
      <c r="A80" t="s">
        <v>122</v>
      </c>
      <c r="B80" s="34">
        <v>262.08</v>
      </c>
      <c r="C80" s="34">
        <v>87.07</v>
      </c>
      <c r="D80" s="93">
        <f t="shared" si="1"/>
        <v>0</v>
      </c>
      <c r="E80" s="34">
        <v>15.82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115.78</v>
      </c>
      <c r="N80">
        <v>272.94</v>
      </c>
      <c r="O80">
        <v>100.56</v>
      </c>
      <c r="P80">
        <v>10.48</v>
      </c>
      <c r="Q80">
        <v>7.21</v>
      </c>
      <c r="R80" s="93">
        <v>0</v>
      </c>
      <c r="S80" s="93">
        <v>0</v>
      </c>
      <c r="T80" s="93">
        <v>0</v>
      </c>
      <c r="U80">
        <v>10.56</v>
      </c>
      <c r="V80">
        <v>0</v>
      </c>
      <c r="W80">
        <v>11.6</v>
      </c>
      <c r="X80">
        <v>84.5</v>
      </c>
      <c r="Y80">
        <v>28.16</v>
      </c>
      <c r="Z80">
        <v>28.17</v>
      </c>
      <c r="AA80">
        <v>0.52</v>
      </c>
      <c r="AB80">
        <v>0.1</v>
      </c>
      <c r="AC80">
        <v>0</v>
      </c>
      <c r="AD80">
        <v>0</v>
      </c>
      <c r="AE80">
        <v>0</v>
      </c>
      <c r="AF80">
        <v>0</v>
      </c>
      <c r="AG80">
        <v>26</v>
      </c>
      <c r="AH80">
        <v>64.67</v>
      </c>
      <c r="AI80">
        <v>64.67</v>
      </c>
      <c r="AJ80">
        <v>31.29</v>
      </c>
      <c r="AK80">
        <v>0</v>
      </c>
      <c r="AL80">
        <v>0</v>
      </c>
    </row>
    <row r="81" spans="1:38">
      <c r="A81" t="s">
        <v>123</v>
      </c>
      <c r="B81" s="34">
        <v>262.08</v>
      </c>
      <c r="C81" s="34">
        <v>87.07</v>
      </c>
      <c r="D81" s="93">
        <f t="shared" si="1"/>
        <v>0</v>
      </c>
      <c r="E81" s="34">
        <v>15.82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115.78</v>
      </c>
      <c r="N81">
        <v>272.94</v>
      </c>
      <c r="O81">
        <v>100.56</v>
      </c>
      <c r="P81">
        <v>10.1</v>
      </c>
      <c r="Q81">
        <v>7.21</v>
      </c>
      <c r="R81" s="93">
        <v>0</v>
      </c>
      <c r="S81" s="93">
        <v>0</v>
      </c>
      <c r="T81" s="93">
        <v>0</v>
      </c>
      <c r="U81">
        <v>10.56</v>
      </c>
      <c r="V81">
        <v>0</v>
      </c>
      <c r="W81">
        <v>11.6</v>
      </c>
      <c r="X81">
        <v>81</v>
      </c>
      <c r="Y81">
        <v>27</v>
      </c>
      <c r="Z81">
        <v>27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21.66</v>
      </c>
      <c r="AH81">
        <v>64.33</v>
      </c>
      <c r="AI81">
        <v>64.33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262.08</v>
      </c>
      <c r="C82" s="34">
        <v>87.07</v>
      </c>
      <c r="D82" s="93">
        <f t="shared" si="1"/>
        <v>0</v>
      </c>
      <c r="E82" s="34">
        <v>15.82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115.78</v>
      </c>
      <c r="N82">
        <v>272.94</v>
      </c>
      <c r="O82">
        <v>100.56</v>
      </c>
      <c r="P82">
        <v>10.1</v>
      </c>
      <c r="Q82">
        <v>7.21</v>
      </c>
      <c r="R82" s="93">
        <v>0</v>
      </c>
      <c r="S82" s="93">
        <v>0</v>
      </c>
      <c r="T82" s="93">
        <v>0</v>
      </c>
      <c r="U82">
        <v>10.56</v>
      </c>
      <c r="V82">
        <v>0</v>
      </c>
      <c r="W82">
        <v>11.6</v>
      </c>
      <c r="X82">
        <v>79</v>
      </c>
      <c r="Y82">
        <v>26.34</v>
      </c>
      <c r="Z82">
        <v>26.33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21.34</v>
      </c>
      <c r="AH82">
        <v>63.33</v>
      </c>
      <c r="AI82">
        <v>63.33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262.08</v>
      </c>
      <c r="C83" s="34">
        <v>87.07</v>
      </c>
      <c r="D83" s="93">
        <f t="shared" si="1"/>
        <v>0</v>
      </c>
      <c r="E83" s="34">
        <v>15.82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115.78</v>
      </c>
      <c r="N83">
        <v>272.94</v>
      </c>
      <c r="O83">
        <v>100.56</v>
      </c>
      <c r="P83">
        <v>10.41</v>
      </c>
      <c r="Q83">
        <v>7.21</v>
      </c>
      <c r="R83" s="93">
        <v>0</v>
      </c>
      <c r="S83" s="93">
        <v>0</v>
      </c>
      <c r="T83" s="93">
        <v>0</v>
      </c>
      <c r="U83">
        <v>10.56</v>
      </c>
      <c r="V83">
        <v>0</v>
      </c>
      <c r="W83">
        <v>11.6</v>
      </c>
      <c r="X83">
        <v>68.400000000000006</v>
      </c>
      <c r="Y83">
        <v>22.8</v>
      </c>
      <c r="Z83">
        <v>22.8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21.66</v>
      </c>
      <c r="AH83">
        <v>55</v>
      </c>
      <c r="AI83">
        <v>55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262.08</v>
      </c>
      <c r="C84" s="34">
        <v>87.07</v>
      </c>
      <c r="D84" s="93">
        <f t="shared" si="1"/>
        <v>0</v>
      </c>
      <c r="E84" s="34">
        <v>15.82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115.78</v>
      </c>
      <c r="N84">
        <v>272.94</v>
      </c>
      <c r="O84">
        <v>100.56</v>
      </c>
      <c r="P84">
        <v>10.41</v>
      </c>
      <c r="Q84">
        <v>7.21</v>
      </c>
      <c r="R84" s="93">
        <v>0</v>
      </c>
      <c r="S84" s="93">
        <v>0</v>
      </c>
      <c r="T84" s="93">
        <v>0</v>
      </c>
      <c r="U84">
        <v>10.56</v>
      </c>
      <c r="V84">
        <v>0</v>
      </c>
      <c r="W84">
        <v>11.6</v>
      </c>
      <c r="X84">
        <v>65.25</v>
      </c>
      <c r="Y84">
        <v>21.75</v>
      </c>
      <c r="Z84">
        <v>21.75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22</v>
      </c>
      <c r="AH84">
        <v>54</v>
      </c>
      <c r="AI84">
        <v>54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262.08</v>
      </c>
      <c r="C85" s="34">
        <v>87.07</v>
      </c>
      <c r="D85" s="93">
        <f t="shared" si="1"/>
        <v>0</v>
      </c>
      <c r="E85" s="34">
        <v>15.82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115.78</v>
      </c>
      <c r="N85">
        <v>272.94</v>
      </c>
      <c r="O85">
        <v>100.56</v>
      </c>
      <c r="P85">
        <v>10.41</v>
      </c>
      <c r="Q85">
        <v>7.21</v>
      </c>
      <c r="R85" s="93">
        <v>0</v>
      </c>
      <c r="S85" s="93">
        <v>0</v>
      </c>
      <c r="T85" s="93">
        <v>0</v>
      </c>
      <c r="U85">
        <v>10.56</v>
      </c>
      <c r="V85">
        <v>0</v>
      </c>
      <c r="W85">
        <v>11.6</v>
      </c>
      <c r="X85">
        <v>63</v>
      </c>
      <c r="Y85">
        <v>21</v>
      </c>
      <c r="Z85">
        <v>21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</v>
      </c>
      <c r="AH85">
        <v>49.33</v>
      </c>
      <c r="AI85">
        <v>49.33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262.08</v>
      </c>
      <c r="C86" s="34">
        <v>87.07</v>
      </c>
      <c r="D86" s="93">
        <f t="shared" si="1"/>
        <v>0</v>
      </c>
      <c r="E86" s="34">
        <v>15.82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115.78</v>
      </c>
      <c r="N86">
        <v>272.94</v>
      </c>
      <c r="O86">
        <v>100.56</v>
      </c>
      <c r="P86">
        <v>10.41</v>
      </c>
      <c r="Q86">
        <v>7.21</v>
      </c>
      <c r="R86" s="93">
        <v>0</v>
      </c>
      <c r="S86" s="93">
        <v>0</v>
      </c>
      <c r="T86" s="93">
        <v>0</v>
      </c>
      <c r="U86">
        <v>10.56</v>
      </c>
      <c r="V86">
        <v>0</v>
      </c>
      <c r="W86">
        <v>11.6</v>
      </c>
      <c r="X86">
        <v>61.2</v>
      </c>
      <c r="Y86">
        <v>20.399999999999999</v>
      </c>
      <c r="Z86">
        <v>20.399999999999999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20.34</v>
      </c>
      <c r="AH86">
        <v>50</v>
      </c>
      <c r="AI86">
        <v>50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262.08</v>
      </c>
      <c r="C87" s="34">
        <v>87.07</v>
      </c>
      <c r="D87" s="93">
        <f t="shared" si="1"/>
        <v>0</v>
      </c>
      <c r="E87" s="34">
        <v>15.82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115.78</v>
      </c>
      <c r="N87">
        <v>272.94</v>
      </c>
      <c r="O87">
        <v>100.56</v>
      </c>
      <c r="P87">
        <v>10.41</v>
      </c>
      <c r="Q87">
        <v>7.21</v>
      </c>
      <c r="R87" s="93">
        <v>0</v>
      </c>
      <c r="S87" s="93">
        <v>0</v>
      </c>
      <c r="T87" s="93">
        <v>0</v>
      </c>
      <c r="U87">
        <v>10.56</v>
      </c>
      <c r="V87">
        <v>0</v>
      </c>
      <c r="W87">
        <v>11.6</v>
      </c>
      <c r="X87">
        <v>61.2</v>
      </c>
      <c r="Y87">
        <v>20.399999999999999</v>
      </c>
      <c r="Z87">
        <v>20.399999999999999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21.66</v>
      </c>
      <c r="AH87">
        <v>55.67</v>
      </c>
      <c r="AI87">
        <v>55.67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262.08</v>
      </c>
      <c r="C88" s="34">
        <v>87.07</v>
      </c>
      <c r="D88" s="93">
        <f t="shared" si="1"/>
        <v>0</v>
      </c>
      <c r="E88" s="34">
        <v>15.82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115.78</v>
      </c>
      <c r="N88">
        <v>272.94</v>
      </c>
      <c r="O88">
        <v>100.56</v>
      </c>
      <c r="P88">
        <v>10.41</v>
      </c>
      <c r="Q88">
        <v>7.21</v>
      </c>
      <c r="R88" s="93">
        <v>0</v>
      </c>
      <c r="S88" s="93">
        <v>0</v>
      </c>
      <c r="T88" s="93">
        <v>0</v>
      </c>
      <c r="U88">
        <v>10.56</v>
      </c>
      <c r="V88">
        <v>0</v>
      </c>
      <c r="W88">
        <v>11.6</v>
      </c>
      <c r="X88">
        <v>61.2</v>
      </c>
      <c r="Y88">
        <v>20.399999999999999</v>
      </c>
      <c r="Z88">
        <v>20.399999999999999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22</v>
      </c>
      <c r="AH88">
        <v>57</v>
      </c>
      <c r="AI88">
        <v>57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262.08</v>
      </c>
      <c r="C89" s="34">
        <v>87.07</v>
      </c>
      <c r="D89" s="93">
        <f t="shared" si="1"/>
        <v>0</v>
      </c>
      <c r="E89" s="34">
        <v>15.82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115.78</v>
      </c>
      <c r="N89">
        <v>272.94</v>
      </c>
      <c r="O89">
        <v>100.56</v>
      </c>
      <c r="P89">
        <v>10.48</v>
      </c>
      <c r="Q89">
        <v>7.21</v>
      </c>
      <c r="R89" s="93">
        <v>0</v>
      </c>
      <c r="S89" s="93">
        <v>0</v>
      </c>
      <c r="T89" s="93">
        <v>0</v>
      </c>
      <c r="U89">
        <v>10.56</v>
      </c>
      <c r="V89">
        <v>0</v>
      </c>
      <c r="W89">
        <v>11.6</v>
      </c>
      <c r="X89">
        <v>61.2</v>
      </c>
      <c r="Y89">
        <v>20.399999999999999</v>
      </c>
      <c r="Z89">
        <v>20.399999999999999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23.84</v>
      </c>
      <c r="AH89">
        <v>58.33</v>
      </c>
      <c r="AI89">
        <v>58.33</v>
      </c>
      <c r="AJ89">
        <v>30.78</v>
      </c>
      <c r="AK89">
        <v>0</v>
      </c>
      <c r="AL89">
        <v>0</v>
      </c>
    </row>
    <row r="90" spans="1:38">
      <c r="A90" t="s">
        <v>132</v>
      </c>
      <c r="B90" s="34">
        <v>262.08</v>
      </c>
      <c r="C90" s="34">
        <v>87.07</v>
      </c>
      <c r="D90" s="93">
        <f t="shared" si="1"/>
        <v>0</v>
      </c>
      <c r="E90" s="34">
        <v>15.82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115.78</v>
      </c>
      <c r="N90">
        <v>272.94</v>
      </c>
      <c r="O90">
        <v>100.56</v>
      </c>
      <c r="P90">
        <v>10.48</v>
      </c>
      <c r="Q90">
        <v>7.21</v>
      </c>
      <c r="R90" s="93">
        <v>0</v>
      </c>
      <c r="S90" s="93">
        <v>0</v>
      </c>
      <c r="T90" s="93">
        <v>0</v>
      </c>
      <c r="U90">
        <v>10.56</v>
      </c>
      <c r="V90">
        <v>0</v>
      </c>
      <c r="W90">
        <v>11.6</v>
      </c>
      <c r="X90">
        <v>61.2</v>
      </c>
      <c r="Y90">
        <v>20.399999999999999</v>
      </c>
      <c r="Z90">
        <v>20.399999999999999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23.88</v>
      </c>
      <c r="AH90">
        <v>59.33</v>
      </c>
      <c r="AI90">
        <v>59.33</v>
      </c>
      <c r="AJ90">
        <v>30.78</v>
      </c>
      <c r="AK90">
        <v>0</v>
      </c>
      <c r="AL90">
        <v>0</v>
      </c>
    </row>
    <row r="91" spans="1:38">
      <c r="A91" t="s">
        <v>133</v>
      </c>
      <c r="B91" s="34">
        <v>262.08</v>
      </c>
      <c r="C91" s="34">
        <v>87.07</v>
      </c>
      <c r="D91" s="93">
        <f t="shared" si="1"/>
        <v>0</v>
      </c>
      <c r="E91" s="34">
        <v>15.82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115.78</v>
      </c>
      <c r="N91">
        <v>272.94</v>
      </c>
      <c r="O91">
        <v>100.56</v>
      </c>
      <c r="P91">
        <v>10.48</v>
      </c>
      <c r="Q91">
        <v>7.21</v>
      </c>
      <c r="R91" s="93">
        <v>0</v>
      </c>
      <c r="S91" s="93">
        <v>0</v>
      </c>
      <c r="T91" s="93">
        <v>0</v>
      </c>
      <c r="U91">
        <v>10.56</v>
      </c>
      <c r="V91">
        <v>0</v>
      </c>
      <c r="W91">
        <v>11.6</v>
      </c>
      <c r="X91">
        <v>61.2</v>
      </c>
      <c r="Y91">
        <v>20.399999999999999</v>
      </c>
      <c r="Z91">
        <v>20.399999999999999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23.99</v>
      </c>
      <c r="AH91">
        <v>50.33</v>
      </c>
      <c r="AI91">
        <v>50.33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262.08</v>
      </c>
      <c r="C92" s="34">
        <v>87.07</v>
      </c>
      <c r="D92" s="93">
        <f t="shared" si="1"/>
        <v>0</v>
      </c>
      <c r="E92" s="34">
        <v>15.82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115.78</v>
      </c>
      <c r="N92">
        <v>272.94</v>
      </c>
      <c r="O92">
        <v>100.56</v>
      </c>
      <c r="P92">
        <v>10.48</v>
      </c>
      <c r="Q92">
        <v>7.21</v>
      </c>
      <c r="R92" s="93">
        <v>0</v>
      </c>
      <c r="S92" s="93">
        <v>0</v>
      </c>
      <c r="T92" s="93">
        <v>0</v>
      </c>
      <c r="U92">
        <v>10.56</v>
      </c>
      <c r="V92">
        <v>0</v>
      </c>
      <c r="W92">
        <v>11.6</v>
      </c>
      <c r="X92">
        <v>61.2</v>
      </c>
      <c r="Y92">
        <v>20.399999999999999</v>
      </c>
      <c r="Z92">
        <v>20.399999999999999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23.55</v>
      </c>
      <c r="AH92">
        <v>50</v>
      </c>
      <c r="AI92">
        <v>50</v>
      </c>
      <c r="AJ92">
        <v>29.78</v>
      </c>
      <c r="AK92">
        <v>0</v>
      </c>
      <c r="AL92">
        <v>0</v>
      </c>
    </row>
    <row r="93" spans="1:38">
      <c r="A93" t="s">
        <v>135</v>
      </c>
      <c r="B93" s="34">
        <v>262.08</v>
      </c>
      <c r="C93" s="34">
        <v>87.07</v>
      </c>
      <c r="D93" s="93">
        <f t="shared" si="1"/>
        <v>0</v>
      </c>
      <c r="E93" s="34">
        <v>15.82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115.78</v>
      </c>
      <c r="N93">
        <v>272.94</v>
      </c>
      <c r="O93">
        <v>100.56</v>
      </c>
      <c r="P93">
        <v>10.48</v>
      </c>
      <c r="Q93">
        <v>7.21</v>
      </c>
      <c r="R93" s="93">
        <v>0</v>
      </c>
      <c r="S93" s="93">
        <v>0</v>
      </c>
      <c r="T93" s="93">
        <v>0</v>
      </c>
      <c r="U93">
        <v>10.56</v>
      </c>
      <c r="V93">
        <v>0</v>
      </c>
      <c r="W93">
        <v>11.6</v>
      </c>
      <c r="X93">
        <v>74.17</v>
      </c>
      <c r="Y93">
        <v>24.73</v>
      </c>
      <c r="Z93">
        <v>24.72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22.94</v>
      </c>
      <c r="AH93">
        <v>49.67</v>
      </c>
      <c r="AI93">
        <v>49.67</v>
      </c>
      <c r="AJ93">
        <v>29.78</v>
      </c>
      <c r="AK93">
        <v>0</v>
      </c>
      <c r="AL93">
        <v>0</v>
      </c>
    </row>
    <row r="94" spans="1:38">
      <c r="A94" t="s">
        <v>136</v>
      </c>
      <c r="B94" s="34">
        <v>262.08</v>
      </c>
      <c r="C94" s="34">
        <v>87.07</v>
      </c>
      <c r="D94" s="93">
        <f t="shared" si="1"/>
        <v>0</v>
      </c>
      <c r="E94" s="34">
        <v>15.82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115.78</v>
      </c>
      <c r="N94">
        <v>272.94</v>
      </c>
      <c r="O94">
        <v>100.56</v>
      </c>
      <c r="P94">
        <v>10.48</v>
      </c>
      <c r="Q94">
        <v>7.21</v>
      </c>
      <c r="R94" s="93">
        <v>0</v>
      </c>
      <c r="S94" s="93">
        <v>0</v>
      </c>
      <c r="T94" s="93">
        <v>0</v>
      </c>
      <c r="U94">
        <v>10.56</v>
      </c>
      <c r="V94">
        <v>0</v>
      </c>
      <c r="W94">
        <v>11.6</v>
      </c>
      <c r="X94">
        <v>74.27</v>
      </c>
      <c r="Y94">
        <v>24.75</v>
      </c>
      <c r="Z94">
        <v>24.76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22.79</v>
      </c>
      <c r="AH94">
        <v>49</v>
      </c>
      <c r="AI94">
        <v>49</v>
      </c>
      <c r="AJ94">
        <v>29.78</v>
      </c>
      <c r="AK94">
        <v>0</v>
      </c>
      <c r="AL94">
        <v>0</v>
      </c>
    </row>
    <row r="95" spans="1:38">
      <c r="A95" t="s">
        <v>137</v>
      </c>
      <c r="B95" s="34">
        <v>262.08</v>
      </c>
      <c r="C95" s="34">
        <v>87.07</v>
      </c>
      <c r="D95" s="93">
        <f t="shared" si="1"/>
        <v>0</v>
      </c>
      <c r="E95" s="34">
        <v>15.82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115.78</v>
      </c>
      <c r="N95">
        <v>272.94</v>
      </c>
      <c r="O95">
        <v>100.56</v>
      </c>
      <c r="P95">
        <v>10.48</v>
      </c>
      <c r="Q95">
        <v>7.21</v>
      </c>
      <c r="R95" s="93">
        <v>0</v>
      </c>
      <c r="S95" s="93">
        <v>0</v>
      </c>
      <c r="T95" s="93">
        <v>0</v>
      </c>
      <c r="U95">
        <v>10.56</v>
      </c>
      <c r="V95">
        <v>0</v>
      </c>
      <c r="W95">
        <v>11.6</v>
      </c>
      <c r="X95">
        <v>75.290000000000006</v>
      </c>
      <c r="Y95">
        <v>25.08</v>
      </c>
      <c r="Z95">
        <v>25.1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22.75</v>
      </c>
      <c r="AH95">
        <v>49.67</v>
      </c>
      <c r="AI95">
        <v>49.67</v>
      </c>
      <c r="AJ95">
        <v>31.29</v>
      </c>
      <c r="AK95">
        <v>0</v>
      </c>
      <c r="AL95">
        <v>0</v>
      </c>
    </row>
    <row r="96" spans="1:38">
      <c r="A96" t="s">
        <v>138</v>
      </c>
      <c r="B96" s="34">
        <v>262.08</v>
      </c>
      <c r="C96" s="34">
        <v>87.07</v>
      </c>
      <c r="D96" s="93">
        <f t="shared" si="1"/>
        <v>0</v>
      </c>
      <c r="E96" s="34">
        <v>15.82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115.78</v>
      </c>
      <c r="N96">
        <v>272.94</v>
      </c>
      <c r="O96">
        <v>100.56</v>
      </c>
      <c r="P96">
        <v>10.48</v>
      </c>
      <c r="Q96">
        <v>7.21</v>
      </c>
      <c r="R96" s="93">
        <v>0</v>
      </c>
      <c r="S96" s="93">
        <v>0</v>
      </c>
      <c r="T96" s="93">
        <v>0</v>
      </c>
      <c r="U96">
        <v>10.56</v>
      </c>
      <c r="V96">
        <v>0</v>
      </c>
      <c r="W96">
        <v>11.6</v>
      </c>
      <c r="X96">
        <v>75.66</v>
      </c>
      <c r="Y96">
        <v>25.22</v>
      </c>
      <c r="Z96">
        <v>25.22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22.86</v>
      </c>
      <c r="AH96">
        <v>49.67</v>
      </c>
      <c r="AI96">
        <v>49.67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262.08</v>
      </c>
      <c r="C97" s="34">
        <v>87.07</v>
      </c>
      <c r="D97" s="93">
        <f t="shared" si="1"/>
        <v>0</v>
      </c>
      <c r="E97" s="34">
        <v>15.82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115.78</v>
      </c>
      <c r="N97">
        <v>272.94</v>
      </c>
      <c r="O97">
        <v>100.56</v>
      </c>
      <c r="P97">
        <v>10.48</v>
      </c>
      <c r="Q97">
        <v>7.21</v>
      </c>
      <c r="R97" s="93">
        <v>0</v>
      </c>
      <c r="S97" s="93">
        <v>0</v>
      </c>
      <c r="T97" s="93">
        <v>0</v>
      </c>
      <c r="U97">
        <v>10.56</v>
      </c>
      <c r="V97">
        <v>0</v>
      </c>
      <c r="W97">
        <v>11.6</v>
      </c>
      <c r="X97">
        <v>77.28</v>
      </c>
      <c r="Y97">
        <v>25.76</v>
      </c>
      <c r="Z97">
        <v>25.76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23.42</v>
      </c>
      <c r="AH97">
        <v>60</v>
      </c>
      <c r="AI97">
        <v>60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262.08</v>
      </c>
      <c r="C98" s="34">
        <v>87.07</v>
      </c>
      <c r="D98" s="93">
        <f t="shared" si="1"/>
        <v>0</v>
      </c>
      <c r="E98" s="34">
        <v>15.82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115.78</v>
      </c>
      <c r="N98">
        <v>272.94</v>
      </c>
      <c r="O98">
        <v>100.56</v>
      </c>
      <c r="P98">
        <v>10.48</v>
      </c>
      <c r="Q98">
        <v>7.21</v>
      </c>
      <c r="R98" s="93">
        <v>0</v>
      </c>
      <c r="S98" s="93">
        <v>0</v>
      </c>
      <c r="T98" s="93">
        <v>0</v>
      </c>
      <c r="U98">
        <v>10.56</v>
      </c>
      <c r="V98">
        <v>0</v>
      </c>
      <c r="W98">
        <v>11.6</v>
      </c>
      <c r="X98">
        <v>79.45</v>
      </c>
      <c r="Y98">
        <v>26.49</v>
      </c>
      <c r="Z98">
        <v>26.48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24.09</v>
      </c>
      <c r="AH98">
        <v>60</v>
      </c>
      <c r="AI98">
        <v>60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5.853050000000013</v>
      </c>
      <c r="C99" s="34">
        <f t="shared" ref="C99:P99" si="2">SUM(C3:C98)/4000</f>
        <v>1.9360599999999972</v>
      </c>
      <c r="D99" s="93">
        <f t="shared" ref="D99" si="3">SUM(D3:D98)/4000</f>
        <v>1.0273399999999995</v>
      </c>
      <c r="E99" s="34">
        <f>SUM(E3:E98)/4000</f>
        <v>0.36815749999999964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0.11917749999999998</v>
      </c>
      <c r="K99" s="37">
        <f t="shared" si="2"/>
        <v>0.11917749999999998</v>
      </c>
      <c r="L99" s="37">
        <f t="shared" si="2"/>
        <v>0.12215750000000007</v>
      </c>
      <c r="M99">
        <f t="shared" si="2"/>
        <v>2.5579275000000012</v>
      </c>
      <c r="N99">
        <f t="shared" si="2"/>
        <v>6.4493799999999899</v>
      </c>
      <c r="O99">
        <f t="shared" si="2"/>
        <v>2.1186400000000041</v>
      </c>
      <c r="P99">
        <f t="shared" si="2"/>
        <v>0.2425550000000003</v>
      </c>
      <c r="Q99">
        <f t="shared" ref="Q99:AF99" si="5">SUM(Q3:Q98)/4000</f>
        <v>0.2029200000000001</v>
      </c>
      <c r="R99" s="93">
        <f t="shared" si="5"/>
        <v>0.36679749999999994</v>
      </c>
      <c r="S99" s="93">
        <f t="shared" si="5"/>
        <v>0.32512749999999996</v>
      </c>
      <c r="T99" s="93">
        <f t="shared" si="5"/>
        <v>0.33541499999999991</v>
      </c>
      <c r="U99">
        <f t="shared" si="5"/>
        <v>0.2521999999999997</v>
      </c>
      <c r="V99">
        <f t="shared" si="5"/>
        <v>0.89661309275000012</v>
      </c>
      <c r="W99">
        <f t="shared" si="5"/>
        <v>0.26137999999999995</v>
      </c>
      <c r="X99">
        <f t="shared" si="5"/>
        <v>1.9986674999999996</v>
      </c>
      <c r="Y99">
        <f t="shared" si="5"/>
        <v>0.66622500000000018</v>
      </c>
      <c r="Z99">
        <f t="shared" si="5"/>
        <v>0.66622000000000015</v>
      </c>
      <c r="AA99">
        <f t="shared" si="5"/>
        <v>1.9243524999999997</v>
      </c>
      <c r="AB99">
        <f t="shared" si="5"/>
        <v>0.38487750000000004</v>
      </c>
      <c r="AC99">
        <f t="shared" si="5"/>
        <v>0.75355500000000031</v>
      </c>
      <c r="AD99">
        <f t="shared" si="5"/>
        <v>0.37199500000000008</v>
      </c>
      <c r="AE99">
        <f t="shared" si="5"/>
        <v>0.71650000000000003</v>
      </c>
      <c r="AF99">
        <f t="shared" si="5"/>
        <v>0.35925000000000001</v>
      </c>
      <c r="AG99">
        <f t="shared" ref="AG99:AM99" si="6">SUM(AG3:AG98)/4000</f>
        <v>0.56503250000000016</v>
      </c>
      <c r="AH99">
        <f t="shared" si="6"/>
        <v>1.4859125</v>
      </c>
      <c r="AI99">
        <f t="shared" si="6"/>
        <v>1.4859125</v>
      </c>
      <c r="AJ99">
        <f t="shared" si="6"/>
        <v>0.73705250000000022</v>
      </c>
      <c r="AK99">
        <f t="shared" si="6"/>
        <v>1.5189999999999999</v>
      </c>
      <c r="AL99">
        <f t="shared" si="6"/>
        <v>0.64875000000000005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45434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20.003563144329895</v>
      </c>
      <c r="E3">
        <v>0</v>
      </c>
      <c r="F3">
        <v>0</v>
      </c>
      <c r="G3">
        <v>20.004572192513365</v>
      </c>
      <c r="H3">
        <v>0</v>
      </c>
      <c r="I3">
        <v>0</v>
      </c>
      <c r="J3">
        <v>38.56535044741409</v>
      </c>
      <c r="K3">
        <v>494.2784484250825</v>
      </c>
      <c r="L3">
        <v>17.459882860628628</v>
      </c>
      <c r="M3">
        <v>63.892920725776364</v>
      </c>
      <c r="N3">
        <v>52.939323910766078</v>
      </c>
      <c r="O3">
        <v>73.987051598746845</v>
      </c>
      <c r="P3">
        <v>31.370678106254928</v>
      </c>
      <c r="Q3">
        <v>9.618305731343284</v>
      </c>
      <c r="R3">
        <v>9.5681856116920141</v>
      </c>
      <c r="S3">
        <v>11.761567767932489</v>
      </c>
      <c r="T3">
        <v>1.4713698624161073</v>
      </c>
      <c r="U3">
        <v>59.951478301311006</v>
      </c>
      <c r="V3">
        <v>4.8417904492753614</v>
      </c>
      <c r="W3">
        <v>18.78546490972872</v>
      </c>
      <c r="X3">
        <v>62.871270884418593</v>
      </c>
      <c r="Y3">
        <v>0</v>
      </c>
      <c r="Z3">
        <v>5.5288845032727263</v>
      </c>
      <c r="AA3">
        <v>17.283889472151902</v>
      </c>
      <c r="AB3">
        <v>20.881436549132221</v>
      </c>
      <c r="AC3">
        <v>14.973523740533699</v>
      </c>
      <c r="AD3">
        <v>18.707681243224886</v>
      </c>
      <c r="AE3">
        <v>25.43597202988234</v>
      </c>
      <c r="AF3">
        <v>17.675062888816473</v>
      </c>
      <c r="AG3">
        <v>30.777119428556666</v>
      </c>
      <c r="AH3">
        <v>77.26133511136814</v>
      </c>
      <c r="AI3">
        <v>8.1984826288415729</v>
      </c>
      <c r="AJ3">
        <v>0</v>
      </c>
      <c r="AK3">
        <v>28.828252738534285</v>
      </c>
      <c r="AL3">
        <v>56.066844040791729</v>
      </c>
      <c r="AM3">
        <v>8.0770900157501266</v>
      </c>
      <c r="AN3">
        <v>6.0413289528805932E-2</v>
      </c>
      <c r="AO3">
        <v>0</v>
      </c>
      <c r="AP3">
        <v>1.3033863395194698</v>
      </c>
      <c r="AQ3">
        <v>25.907696028845354</v>
      </c>
      <c r="AR3">
        <v>14.276256260688401</v>
      </c>
      <c r="AS3">
        <v>15.10252932619972</v>
      </c>
      <c r="AT3">
        <v>0</v>
      </c>
      <c r="AU3">
        <v>0</v>
      </c>
      <c r="AV3">
        <v>0</v>
      </c>
      <c r="AW3">
        <v>0</v>
      </c>
      <c r="AX3">
        <v>0</v>
      </c>
      <c r="AY3">
        <v>2.458848793296089</v>
      </c>
      <c r="AZ3">
        <v>4.0929669999999998</v>
      </c>
      <c r="BA3">
        <v>3.1006890476190478</v>
      </c>
      <c r="BB3">
        <v>2.4610292030947778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1389.8306146092782</v>
      </c>
    </row>
    <row r="4" spans="1:117">
      <c r="A4" t="s">
        <v>46</v>
      </c>
      <c r="B4">
        <v>0</v>
      </c>
      <c r="C4">
        <v>0</v>
      </c>
      <c r="D4">
        <v>21.062846</v>
      </c>
      <c r="E4">
        <v>0</v>
      </c>
      <c r="F4">
        <v>0</v>
      </c>
      <c r="G4">
        <v>26.185984999999999</v>
      </c>
      <c r="H4">
        <v>0</v>
      </c>
      <c r="I4">
        <v>0</v>
      </c>
      <c r="J4">
        <v>29.998025937227549</v>
      </c>
      <c r="K4">
        <v>494.2784484250825</v>
      </c>
      <c r="L4">
        <v>17.459882860628628</v>
      </c>
      <c r="M4">
        <v>63.892920725776364</v>
      </c>
      <c r="N4">
        <v>52.939323910766078</v>
      </c>
      <c r="O4">
        <v>73.987051598746845</v>
      </c>
      <c r="P4">
        <v>31.370678106254928</v>
      </c>
      <c r="Q4">
        <v>9.618305731343284</v>
      </c>
      <c r="R4">
        <v>9.5681856116920141</v>
      </c>
      <c r="S4">
        <v>11.761567767932489</v>
      </c>
      <c r="T4">
        <v>1.4713698624161073</v>
      </c>
      <c r="U4">
        <v>59.951478301311006</v>
      </c>
      <c r="V4">
        <v>4.8417904492753614</v>
      </c>
      <c r="W4">
        <v>18.78546490972872</v>
      </c>
      <c r="X4">
        <v>62.871270884418593</v>
      </c>
      <c r="Y4">
        <v>0</v>
      </c>
      <c r="Z4">
        <v>5.5288845032727263</v>
      </c>
      <c r="AA4">
        <v>17.870738068354434</v>
      </c>
      <c r="AB4">
        <v>20.881436549132221</v>
      </c>
      <c r="AC4">
        <v>14.973523740533699</v>
      </c>
      <c r="AD4">
        <v>18.707681243224886</v>
      </c>
      <c r="AE4">
        <v>25.43597202988234</v>
      </c>
      <c r="AF4">
        <v>17.675062888816473</v>
      </c>
      <c r="AG4">
        <v>30.777119428556666</v>
      </c>
      <c r="AH4">
        <v>77.26133511136814</v>
      </c>
      <c r="AI4">
        <v>8.1984826288415729</v>
      </c>
      <c r="AJ4">
        <v>0</v>
      </c>
      <c r="AK4">
        <v>28.828252738534285</v>
      </c>
      <c r="AL4">
        <v>56.066844040791729</v>
      </c>
      <c r="AM4">
        <v>8.0770900157501266</v>
      </c>
      <c r="AN4">
        <v>6.0413289528805932E-2</v>
      </c>
      <c r="AO4">
        <v>0</v>
      </c>
      <c r="AP4">
        <v>1.3033863395194698</v>
      </c>
      <c r="AQ4">
        <v>25.907696028845354</v>
      </c>
      <c r="AR4">
        <v>14.276256260688401</v>
      </c>
      <c r="AS4">
        <v>15.10252932619972</v>
      </c>
      <c r="AT4">
        <v>0</v>
      </c>
      <c r="AU4">
        <v>0</v>
      </c>
      <c r="AV4">
        <v>0</v>
      </c>
      <c r="AW4">
        <v>0</v>
      </c>
      <c r="AX4">
        <v>0</v>
      </c>
      <c r="AY4">
        <v>2.458848793296089</v>
      </c>
      <c r="AZ4">
        <v>4.0929669999999998</v>
      </c>
      <c r="BA4">
        <v>3.1006890476190478</v>
      </c>
      <c r="BB4">
        <v>2.4610292030947778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1389.090834358451</v>
      </c>
    </row>
    <row r="5" spans="1:117">
      <c r="A5" t="s">
        <v>47</v>
      </c>
      <c r="B5">
        <v>0</v>
      </c>
      <c r="C5">
        <v>0</v>
      </c>
      <c r="D5">
        <v>9.6530000000000005</v>
      </c>
      <c r="E5">
        <v>0</v>
      </c>
      <c r="F5">
        <v>0</v>
      </c>
      <c r="G5">
        <v>9.6530000000000005</v>
      </c>
      <c r="H5">
        <v>0</v>
      </c>
      <c r="I5">
        <v>0</v>
      </c>
      <c r="J5">
        <v>9.6530000000000005</v>
      </c>
      <c r="K5">
        <v>494.2784484250825</v>
      </c>
      <c r="L5">
        <v>17.459882860628628</v>
      </c>
      <c r="M5">
        <v>63.892920725776364</v>
      </c>
      <c r="N5">
        <v>52.939323910766078</v>
      </c>
      <c r="O5">
        <v>73.987051598746845</v>
      </c>
      <c r="P5">
        <v>31.370678106254928</v>
      </c>
      <c r="Q5">
        <v>9.618305731343284</v>
      </c>
      <c r="R5">
        <v>9.5681856116920141</v>
      </c>
      <c r="S5">
        <v>11.761567767932489</v>
      </c>
      <c r="T5">
        <v>1.4713698624161073</v>
      </c>
      <c r="U5">
        <v>59.951478301311006</v>
      </c>
      <c r="V5">
        <v>4.8417904492753614</v>
      </c>
      <c r="W5">
        <v>18.78546490972872</v>
      </c>
      <c r="X5">
        <v>62.871270884418593</v>
      </c>
      <c r="Y5">
        <v>0</v>
      </c>
      <c r="Z5">
        <v>5.5288845032727263</v>
      </c>
      <c r="AA5">
        <v>17.870738068354434</v>
      </c>
      <c r="AB5">
        <v>20.881436549132221</v>
      </c>
      <c r="AC5">
        <v>14.973523740533699</v>
      </c>
      <c r="AD5">
        <v>18.707681243224886</v>
      </c>
      <c r="AE5">
        <v>25.43597202988234</v>
      </c>
      <c r="AF5">
        <v>17.675062888816473</v>
      </c>
      <c r="AG5">
        <v>30.777119428556666</v>
      </c>
      <c r="AH5">
        <v>77.26133511136814</v>
      </c>
      <c r="AI5">
        <v>8.1984826288415729</v>
      </c>
      <c r="AJ5">
        <v>0</v>
      </c>
      <c r="AK5">
        <v>28.828252738534285</v>
      </c>
      <c r="AL5">
        <v>56.066844040791729</v>
      </c>
      <c r="AM5">
        <v>8.0770900157501266</v>
      </c>
      <c r="AN5">
        <v>6.0413289528805932E-2</v>
      </c>
      <c r="AO5">
        <v>0</v>
      </c>
      <c r="AP5">
        <v>1.3033863395194698</v>
      </c>
      <c r="AQ5">
        <v>25.907696028845354</v>
      </c>
      <c r="AR5">
        <v>14.276256260688401</v>
      </c>
      <c r="AS5">
        <v>15.10252932619972</v>
      </c>
      <c r="AT5">
        <v>0</v>
      </c>
      <c r="AU5">
        <v>0</v>
      </c>
      <c r="AV5">
        <v>0</v>
      </c>
      <c r="AW5">
        <v>0</v>
      </c>
      <c r="AX5">
        <v>0</v>
      </c>
      <c r="AY5">
        <v>2.458848793296089</v>
      </c>
      <c r="AZ5">
        <v>4.0929669999999998</v>
      </c>
      <c r="BA5">
        <v>3.1006890476190478</v>
      </c>
      <c r="BB5">
        <v>2.4610292030947778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1340.8029774212232</v>
      </c>
    </row>
    <row r="6" spans="1:117">
      <c r="A6" t="s">
        <v>48</v>
      </c>
      <c r="B6">
        <v>0</v>
      </c>
      <c r="C6">
        <v>0</v>
      </c>
      <c r="D6">
        <v>9.0830250000000001E-2</v>
      </c>
      <c r="E6">
        <v>0</v>
      </c>
      <c r="F6">
        <v>0</v>
      </c>
      <c r="G6">
        <v>1.5088000000000001E-2</v>
      </c>
      <c r="H6">
        <v>0</v>
      </c>
      <c r="I6">
        <v>0</v>
      </c>
      <c r="J6">
        <v>0</v>
      </c>
      <c r="K6">
        <v>494.2784484250825</v>
      </c>
      <c r="L6">
        <v>17.459882860628628</v>
      </c>
      <c r="M6">
        <v>63.892920725776364</v>
      </c>
      <c r="N6">
        <v>52.939323910766078</v>
      </c>
      <c r="O6">
        <v>73.987051598746845</v>
      </c>
      <c r="P6">
        <v>31.370678106254928</v>
      </c>
      <c r="Q6">
        <v>9.618305731343284</v>
      </c>
      <c r="R6">
        <v>9.5681856116920141</v>
      </c>
      <c r="S6">
        <v>11.761567767932489</v>
      </c>
      <c r="T6">
        <v>1.4713698624161073</v>
      </c>
      <c r="U6">
        <v>59.951478301311006</v>
      </c>
      <c r="V6">
        <v>4.8417904492753614</v>
      </c>
      <c r="W6">
        <v>18.78546490972872</v>
      </c>
      <c r="X6">
        <v>62.871270884418593</v>
      </c>
      <c r="Y6">
        <v>0</v>
      </c>
      <c r="Z6">
        <v>5.5288845032727263</v>
      </c>
      <c r="AA6">
        <v>17.870738068354434</v>
      </c>
      <c r="AB6">
        <v>20.881436549132221</v>
      </c>
      <c r="AC6">
        <v>14.973523740533699</v>
      </c>
      <c r="AD6">
        <v>18.707681243224886</v>
      </c>
      <c r="AE6">
        <v>25.43597202988234</v>
      </c>
      <c r="AF6">
        <v>17.675062888816473</v>
      </c>
      <c r="AG6">
        <v>30.777119428556666</v>
      </c>
      <c r="AH6">
        <v>77.26133511136814</v>
      </c>
      <c r="AI6">
        <v>8.1984826288415729</v>
      </c>
      <c r="AJ6">
        <v>0</v>
      </c>
      <c r="AK6">
        <v>28.828252738534285</v>
      </c>
      <c r="AL6">
        <v>56.066844040791729</v>
      </c>
      <c r="AM6">
        <v>8.0770900157501266</v>
      </c>
      <c r="AN6">
        <v>6.0413289528805932E-2</v>
      </c>
      <c r="AO6">
        <v>0</v>
      </c>
      <c r="AP6">
        <v>1.3033863395194698</v>
      </c>
      <c r="AQ6">
        <v>25.907696028845354</v>
      </c>
      <c r="AR6">
        <v>14.276256260688401</v>
      </c>
      <c r="AS6">
        <v>15.10252932619972</v>
      </c>
      <c r="AT6">
        <v>0</v>
      </c>
      <c r="AU6">
        <v>0</v>
      </c>
      <c r="AV6">
        <v>0</v>
      </c>
      <c r="AW6">
        <v>0</v>
      </c>
      <c r="AX6">
        <v>0</v>
      </c>
      <c r="AY6">
        <v>2.458848793296089</v>
      </c>
      <c r="AZ6">
        <v>4.0929669999999998</v>
      </c>
      <c r="BA6">
        <v>3.1006890476190478</v>
      </c>
      <c r="BB6">
        <v>2.4610292030947778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1311.9498956712234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494.34844820534818</v>
      </c>
      <c r="L7">
        <v>17.459882860628628</v>
      </c>
      <c r="M7">
        <v>63.892920725776364</v>
      </c>
      <c r="N7">
        <v>52.939323910766078</v>
      </c>
      <c r="O7">
        <v>73.987051598746845</v>
      </c>
      <c r="P7">
        <v>31.370678106254928</v>
      </c>
      <c r="Q7">
        <v>9.618305731343284</v>
      </c>
      <c r="R7">
        <v>9.5681856116920141</v>
      </c>
      <c r="S7">
        <v>11.761567767932489</v>
      </c>
      <c r="T7">
        <v>1.4713698624161073</v>
      </c>
      <c r="U7">
        <v>59.951478301311006</v>
      </c>
      <c r="V7">
        <v>4.8417904492753614</v>
      </c>
      <c r="W7">
        <v>18.78546490972872</v>
      </c>
      <c r="X7">
        <v>62.871270884418593</v>
      </c>
      <c r="Y7">
        <v>0</v>
      </c>
      <c r="Z7">
        <v>5.5288845032727263</v>
      </c>
      <c r="AA7">
        <v>17.870738068354434</v>
      </c>
      <c r="AB7">
        <v>20.881436549132221</v>
      </c>
      <c r="AC7">
        <v>14.973523740533699</v>
      </c>
      <c r="AD7">
        <v>18.707681243224886</v>
      </c>
      <c r="AE7">
        <v>25.43597202988234</v>
      </c>
      <c r="AF7">
        <v>17.675062888816473</v>
      </c>
      <c r="AG7">
        <v>30.777119428556666</v>
      </c>
      <c r="AH7">
        <v>77.26133511136814</v>
      </c>
      <c r="AI7">
        <v>8.1984826288415729</v>
      </c>
      <c r="AJ7">
        <v>0</v>
      </c>
      <c r="AK7">
        <v>28.828252738534285</v>
      </c>
      <c r="AL7">
        <v>56.066844040791729</v>
      </c>
      <c r="AM7">
        <v>8.0770900157501266</v>
      </c>
      <c r="AN7">
        <v>6.0413289528805932E-2</v>
      </c>
      <c r="AO7">
        <v>0</v>
      </c>
      <c r="AP7">
        <v>1.0318477749792876</v>
      </c>
      <c r="AQ7">
        <v>25.907696028845354</v>
      </c>
      <c r="AR7">
        <v>14.276256260688401</v>
      </c>
      <c r="AS7">
        <v>15.10252932619972</v>
      </c>
      <c r="AT7">
        <v>0</v>
      </c>
      <c r="AU7">
        <v>0</v>
      </c>
      <c r="AV7">
        <v>0</v>
      </c>
      <c r="AW7">
        <v>0</v>
      </c>
      <c r="AX7">
        <v>0</v>
      </c>
      <c r="AY7">
        <v>2.458848793296089</v>
      </c>
      <c r="AZ7">
        <v>4.0929669999999998</v>
      </c>
      <c r="BA7">
        <v>3.1006890476190478</v>
      </c>
      <c r="BB7">
        <v>2.5510668568665378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1311.7324762907208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494.34844820534818</v>
      </c>
      <c r="L8">
        <v>17.459882860628628</v>
      </c>
      <c r="M8">
        <v>63.892920725776364</v>
      </c>
      <c r="N8">
        <v>52.939323910766078</v>
      </c>
      <c r="O8">
        <v>73.987051598746845</v>
      </c>
      <c r="P8">
        <v>31.370678106254928</v>
      </c>
      <c r="Q8">
        <v>9.618305731343284</v>
      </c>
      <c r="R8">
        <v>9.5681856116920141</v>
      </c>
      <c r="S8">
        <v>11.761567767932489</v>
      </c>
      <c r="T8">
        <v>1.4713698624161073</v>
      </c>
      <c r="U8">
        <v>59.951478301311006</v>
      </c>
      <c r="V8">
        <v>4.8417904492753614</v>
      </c>
      <c r="W8">
        <v>18.78546490972872</v>
      </c>
      <c r="X8">
        <v>62.871270884418593</v>
      </c>
      <c r="Y8">
        <v>0</v>
      </c>
      <c r="Z8">
        <v>5.5288845032727263</v>
      </c>
      <c r="AA8">
        <v>17.870738068354434</v>
      </c>
      <c r="AB8">
        <v>20.881436549132221</v>
      </c>
      <c r="AC8">
        <v>14.973523740533699</v>
      </c>
      <c r="AD8">
        <v>18.707681243224886</v>
      </c>
      <c r="AE8">
        <v>25.43597202988234</v>
      </c>
      <c r="AF8">
        <v>17.675062888816473</v>
      </c>
      <c r="AG8">
        <v>30.777119428556666</v>
      </c>
      <c r="AH8">
        <v>77.26133511136814</v>
      </c>
      <c r="AI8">
        <v>8.1984826288415729</v>
      </c>
      <c r="AJ8">
        <v>0</v>
      </c>
      <c r="AK8">
        <v>28.828252738534285</v>
      </c>
      <c r="AL8">
        <v>56.066844040791729</v>
      </c>
      <c r="AM8">
        <v>8.0770900157501266</v>
      </c>
      <c r="AN8">
        <v>6.0413289528805932E-2</v>
      </c>
      <c r="AO8">
        <v>0</v>
      </c>
      <c r="AP8">
        <v>1.0318477749792876</v>
      </c>
      <c r="AQ8">
        <v>25.907696028845354</v>
      </c>
      <c r="AR8">
        <v>14.276256260688401</v>
      </c>
      <c r="AS8">
        <v>15.10252932619972</v>
      </c>
      <c r="AT8">
        <v>0</v>
      </c>
      <c r="AU8">
        <v>0</v>
      </c>
      <c r="AV8">
        <v>0</v>
      </c>
      <c r="AW8">
        <v>0</v>
      </c>
      <c r="AX8">
        <v>0</v>
      </c>
      <c r="AY8">
        <v>2.458848793296089</v>
      </c>
      <c r="AZ8">
        <v>4.0929669999999998</v>
      </c>
      <c r="BA8">
        <v>3.1006890476190478</v>
      </c>
      <c r="BB8">
        <v>2.5510668568665378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1311.7324762907208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494.28293474797948</v>
      </c>
      <c r="L9">
        <v>17.459882860628628</v>
      </c>
      <c r="M9">
        <v>63.892920725776364</v>
      </c>
      <c r="N9">
        <v>52.939323910766078</v>
      </c>
      <c r="O9">
        <v>73.987051598746845</v>
      </c>
      <c r="P9">
        <v>31.370678106254928</v>
      </c>
      <c r="Q9">
        <v>9.618305731343284</v>
      </c>
      <c r="R9">
        <v>9.5681856116920141</v>
      </c>
      <c r="S9">
        <v>11.761567767932489</v>
      </c>
      <c r="T9">
        <v>1.4713698624161073</v>
      </c>
      <c r="U9">
        <v>59.951478301311006</v>
      </c>
      <c r="V9">
        <v>4.8417904492753614</v>
      </c>
      <c r="W9">
        <v>18.78546490972872</v>
      </c>
      <c r="X9">
        <v>62.871270884418593</v>
      </c>
      <c r="Y9">
        <v>0</v>
      </c>
      <c r="Z9">
        <v>5.5288845032727263</v>
      </c>
      <c r="AA9">
        <v>17.870738068354434</v>
      </c>
      <c r="AB9">
        <v>20.881436549132221</v>
      </c>
      <c r="AC9">
        <v>14.973523740533699</v>
      </c>
      <c r="AD9">
        <v>18.707681243224886</v>
      </c>
      <c r="AE9">
        <v>25.43597202988234</v>
      </c>
      <c r="AF9">
        <v>17.675062888816473</v>
      </c>
      <c r="AG9">
        <v>30.777119428556666</v>
      </c>
      <c r="AH9">
        <v>77.26133511136814</v>
      </c>
      <c r="AI9">
        <v>8.1984826288415729</v>
      </c>
      <c r="AJ9">
        <v>0</v>
      </c>
      <c r="AK9">
        <v>28.828252738534285</v>
      </c>
      <c r="AL9">
        <v>56.066844040791729</v>
      </c>
      <c r="AM9">
        <v>7.4939257362825584</v>
      </c>
      <c r="AN9">
        <v>6.0413289528805932E-2</v>
      </c>
      <c r="AO9">
        <v>0</v>
      </c>
      <c r="AP9">
        <v>4.2903136237779611</v>
      </c>
      <c r="AQ9">
        <v>25.907696028845354</v>
      </c>
      <c r="AR9">
        <v>14.276256260688401</v>
      </c>
      <c r="AS9">
        <v>15.10252932619972</v>
      </c>
      <c r="AT9">
        <v>0</v>
      </c>
      <c r="AU9">
        <v>0</v>
      </c>
      <c r="AV9">
        <v>0</v>
      </c>
      <c r="AW9">
        <v>0</v>
      </c>
      <c r="AX9">
        <v>0</v>
      </c>
      <c r="AY9">
        <v>2.458848793296089</v>
      </c>
      <c r="AZ9">
        <v>4.0929669999999998</v>
      </c>
      <c r="BA9">
        <v>3.1006890476190478</v>
      </c>
      <c r="BB9">
        <v>2.5510668568665378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1314.3422644026832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494.49679193614998</v>
      </c>
      <c r="L10">
        <v>17.459882860628628</v>
      </c>
      <c r="M10">
        <v>63.892920725776364</v>
      </c>
      <c r="N10">
        <v>52.939323910766078</v>
      </c>
      <c r="O10">
        <v>73.987051598746845</v>
      </c>
      <c r="P10">
        <v>31.370678106254928</v>
      </c>
      <c r="Q10">
        <v>9.618305731343284</v>
      </c>
      <c r="R10">
        <v>9.5681856116920141</v>
      </c>
      <c r="S10">
        <v>11.761567767932489</v>
      </c>
      <c r="T10">
        <v>1.4713698624161073</v>
      </c>
      <c r="U10">
        <v>59.951478301311006</v>
      </c>
      <c r="V10">
        <v>4.8417904492753614</v>
      </c>
      <c r="W10">
        <v>18.78546490972872</v>
      </c>
      <c r="X10">
        <v>62.871270884418593</v>
      </c>
      <c r="Y10">
        <v>0</v>
      </c>
      <c r="Z10">
        <v>5.5288845032727263</v>
      </c>
      <c r="AA10">
        <v>17.870738068354434</v>
      </c>
      <c r="AB10">
        <v>20.881436549132221</v>
      </c>
      <c r="AC10">
        <v>14.973523740533699</v>
      </c>
      <c r="AD10">
        <v>18.707681243224886</v>
      </c>
      <c r="AE10">
        <v>25.43597202988234</v>
      </c>
      <c r="AF10">
        <v>17.675062888816473</v>
      </c>
      <c r="AG10">
        <v>30.777119428556666</v>
      </c>
      <c r="AH10">
        <v>77.26133511136814</v>
      </c>
      <c r="AI10">
        <v>8.1984826288415729</v>
      </c>
      <c r="AJ10">
        <v>0</v>
      </c>
      <c r="AK10">
        <v>28.828252738534285</v>
      </c>
      <c r="AL10">
        <v>56.066844040791729</v>
      </c>
      <c r="AM10">
        <v>5.3820015626065016</v>
      </c>
      <c r="AN10">
        <v>6.0413289528805932E-2</v>
      </c>
      <c r="AO10">
        <v>0</v>
      </c>
      <c r="AP10">
        <v>4.2903136237779611</v>
      </c>
      <c r="AQ10">
        <v>25.907696028845354</v>
      </c>
      <c r="AR10">
        <v>14.276256260688401</v>
      </c>
      <c r="AS10">
        <v>15.10252932619972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2.458848793296089</v>
      </c>
      <c r="AZ10">
        <v>4.0929669999999998</v>
      </c>
      <c r="BA10">
        <v>3.1006890476190478</v>
      </c>
      <c r="BB10">
        <v>2.5510668568665378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1312.4441974171777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494.49679193614998</v>
      </c>
      <c r="L11">
        <v>17.459882860628628</v>
      </c>
      <c r="M11">
        <v>63.892920725776364</v>
      </c>
      <c r="N11">
        <v>52.939323910766078</v>
      </c>
      <c r="O11">
        <v>73.987051598746845</v>
      </c>
      <c r="P11">
        <v>31.370678106254928</v>
      </c>
      <c r="Q11">
        <v>9.618305731343284</v>
      </c>
      <c r="R11">
        <v>9.5681856116920141</v>
      </c>
      <c r="S11">
        <v>11.761567767932489</v>
      </c>
      <c r="T11">
        <v>1.4713698624161073</v>
      </c>
      <c r="U11">
        <v>59.951478301311006</v>
      </c>
      <c r="V11">
        <v>4.8417904492753614</v>
      </c>
      <c r="W11">
        <v>18.78546490972872</v>
      </c>
      <c r="X11">
        <v>62.871270884418593</v>
      </c>
      <c r="Y11">
        <v>0</v>
      </c>
      <c r="Z11">
        <v>5.5288845032727263</v>
      </c>
      <c r="AA11">
        <v>17.870738068354434</v>
      </c>
      <c r="AB11">
        <v>20.881436549132221</v>
      </c>
      <c r="AC11">
        <v>14.973523740533699</v>
      </c>
      <c r="AD11">
        <v>18.707681243224886</v>
      </c>
      <c r="AE11">
        <v>25.43597202988234</v>
      </c>
      <c r="AF11">
        <v>17.675062888816473</v>
      </c>
      <c r="AG11">
        <v>30.777119428556666</v>
      </c>
      <c r="AH11">
        <v>77.26133511136814</v>
      </c>
      <c r="AI11">
        <v>9.8381791546098878</v>
      </c>
      <c r="AJ11">
        <v>0</v>
      </c>
      <c r="AK11">
        <v>28.828252738534285</v>
      </c>
      <c r="AL11">
        <v>56.066844040791729</v>
      </c>
      <c r="AM11">
        <v>5.3820015626065016</v>
      </c>
      <c r="AN11">
        <v>6.0413289528805932E-2</v>
      </c>
      <c r="AO11">
        <v>0</v>
      </c>
      <c r="AP11">
        <v>4.2903136237779611</v>
      </c>
      <c r="AQ11">
        <v>25.907696028845354</v>
      </c>
      <c r="AR11">
        <v>14.276256260688401</v>
      </c>
      <c r="AS11">
        <v>15.10252932619972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2.458848793296089</v>
      </c>
      <c r="AZ11">
        <v>4.0929669999999998</v>
      </c>
      <c r="BA11">
        <v>3.1006890476190478</v>
      </c>
      <c r="BB11">
        <v>2.6311003268858801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1314.1639274129654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494.49679193614998</v>
      </c>
      <c r="L12">
        <v>17.459882860628628</v>
      </c>
      <c r="M12">
        <v>63.892920725776364</v>
      </c>
      <c r="N12">
        <v>52.939323910766078</v>
      </c>
      <c r="O12">
        <v>73.987051598746845</v>
      </c>
      <c r="P12">
        <v>31.370678106254928</v>
      </c>
      <c r="Q12">
        <v>9.618305731343284</v>
      </c>
      <c r="R12">
        <v>9.5681856116920141</v>
      </c>
      <c r="S12">
        <v>11.761567767932489</v>
      </c>
      <c r="T12">
        <v>1.4713698624161073</v>
      </c>
      <c r="U12">
        <v>59.951478301311006</v>
      </c>
      <c r="V12">
        <v>4.8417904492753614</v>
      </c>
      <c r="W12">
        <v>18.78546490972872</v>
      </c>
      <c r="X12">
        <v>62.871270884418593</v>
      </c>
      <c r="Y12">
        <v>0</v>
      </c>
      <c r="Z12">
        <v>5.5288845032727263</v>
      </c>
      <c r="AA12">
        <v>17.870738068354434</v>
      </c>
      <c r="AB12">
        <v>20.881436549132221</v>
      </c>
      <c r="AC12">
        <v>14.973523740533699</v>
      </c>
      <c r="AD12">
        <v>18.707681243224886</v>
      </c>
      <c r="AE12">
        <v>25.43597202988234</v>
      </c>
      <c r="AF12">
        <v>17.675062888816473</v>
      </c>
      <c r="AG12">
        <v>30.777119428556666</v>
      </c>
      <c r="AH12">
        <v>77.26133511136814</v>
      </c>
      <c r="AI12">
        <v>9.8381791546098878</v>
      </c>
      <c r="AJ12">
        <v>0</v>
      </c>
      <c r="AK12">
        <v>28.828252738534285</v>
      </c>
      <c r="AL12">
        <v>56.066844040791729</v>
      </c>
      <c r="AM12">
        <v>5.3820015626065016</v>
      </c>
      <c r="AN12">
        <v>6.0413289528805932E-2</v>
      </c>
      <c r="AO12">
        <v>0</v>
      </c>
      <c r="AP12">
        <v>1.3033863395194698</v>
      </c>
      <c r="AQ12">
        <v>25.907696028845354</v>
      </c>
      <c r="AR12">
        <v>14.276256260688401</v>
      </c>
      <c r="AS12">
        <v>15.10252932619972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2.458848793296089</v>
      </c>
      <c r="AZ12">
        <v>4.0929669999999998</v>
      </c>
      <c r="BA12">
        <v>3.1006890476190478</v>
      </c>
      <c r="BB12">
        <v>2.6311003268858801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1311.1770001287068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494.49679193614998</v>
      </c>
      <c r="L13">
        <v>17.459882860628628</v>
      </c>
      <c r="M13">
        <v>63.892920725776364</v>
      </c>
      <c r="N13">
        <v>52.939323910766078</v>
      </c>
      <c r="O13">
        <v>73.987051598746845</v>
      </c>
      <c r="P13">
        <v>31.370678106254928</v>
      </c>
      <c r="Q13">
        <v>9.618305731343284</v>
      </c>
      <c r="R13">
        <v>9.5681856116920141</v>
      </c>
      <c r="S13">
        <v>11.761567767932489</v>
      </c>
      <c r="T13">
        <v>1.4713698624161073</v>
      </c>
      <c r="U13">
        <v>59.951478301311006</v>
      </c>
      <c r="V13">
        <v>4.8417904492753614</v>
      </c>
      <c r="W13">
        <v>18.78546490972872</v>
      </c>
      <c r="X13">
        <v>62.871270884418593</v>
      </c>
      <c r="Y13">
        <v>0</v>
      </c>
      <c r="Z13">
        <v>5.5288845032727263</v>
      </c>
      <c r="AA13">
        <v>17.870738068354434</v>
      </c>
      <c r="AB13">
        <v>20.881436549132221</v>
      </c>
      <c r="AC13">
        <v>14.973523740533699</v>
      </c>
      <c r="AD13">
        <v>18.707681243224886</v>
      </c>
      <c r="AE13">
        <v>25.43597202988234</v>
      </c>
      <c r="AF13">
        <v>17.675062888816473</v>
      </c>
      <c r="AG13">
        <v>30.777119428556666</v>
      </c>
      <c r="AH13">
        <v>77.26133511136814</v>
      </c>
      <c r="AI13">
        <v>9.8381791546098878</v>
      </c>
      <c r="AJ13">
        <v>0</v>
      </c>
      <c r="AK13">
        <v>28.828252738534285</v>
      </c>
      <c r="AL13">
        <v>56.066844040791729</v>
      </c>
      <c r="AM13">
        <v>5.3820015626065016</v>
      </c>
      <c r="AN13">
        <v>6.0413289528805932E-2</v>
      </c>
      <c r="AO13">
        <v>0</v>
      </c>
      <c r="AP13">
        <v>1.3033863395194698</v>
      </c>
      <c r="AQ13">
        <v>25.907696028845354</v>
      </c>
      <c r="AR13">
        <v>14.276256260688401</v>
      </c>
      <c r="AS13">
        <v>15.10252932619972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2.458848793296089</v>
      </c>
      <c r="AZ13">
        <v>4.0929669999999998</v>
      </c>
      <c r="BA13">
        <v>3.1006890476190478</v>
      </c>
      <c r="BB13">
        <v>2.6311003268858801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1311.1770001287068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494.49679193614998</v>
      </c>
      <c r="L14">
        <v>17.459882860628628</v>
      </c>
      <c r="M14">
        <v>63.892920725776364</v>
      </c>
      <c r="N14">
        <v>52.939323910766078</v>
      </c>
      <c r="O14">
        <v>73.987051598746845</v>
      </c>
      <c r="P14">
        <v>31.370678106254928</v>
      </c>
      <c r="Q14">
        <v>9.618305731343284</v>
      </c>
      <c r="R14">
        <v>9.5681856116920141</v>
      </c>
      <c r="S14">
        <v>11.761567767932489</v>
      </c>
      <c r="T14">
        <v>1.4713698624161073</v>
      </c>
      <c r="U14">
        <v>59.951478301311006</v>
      </c>
      <c r="V14">
        <v>4.8417904492753614</v>
      </c>
      <c r="W14">
        <v>18.78546490972872</v>
      </c>
      <c r="X14">
        <v>62.871270884418593</v>
      </c>
      <c r="Y14">
        <v>0</v>
      </c>
      <c r="Z14">
        <v>5.5288845032727263</v>
      </c>
      <c r="AA14">
        <v>17.870738068354434</v>
      </c>
      <c r="AB14">
        <v>20.881436549132221</v>
      </c>
      <c r="AC14">
        <v>14.973523740533699</v>
      </c>
      <c r="AD14">
        <v>18.707681243224886</v>
      </c>
      <c r="AE14">
        <v>25.43597202988234</v>
      </c>
      <c r="AF14">
        <v>17.675062888816473</v>
      </c>
      <c r="AG14">
        <v>30.777119428556666</v>
      </c>
      <c r="AH14">
        <v>77.26133511136814</v>
      </c>
      <c r="AI14">
        <v>9.8381791546098878</v>
      </c>
      <c r="AJ14">
        <v>0</v>
      </c>
      <c r="AK14">
        <v>28.828252738534285</v>
      </c>
      <c r="AL14">
        <v>56.066844040791729</v>
      </c>
      <c r="AM14">
        <v>5.3820015626065016</v>
      </c>
      <c r="AN14">
        <v>6.0413289528805932E-2</v>
      </c>
      <c r="AO14">
        <v>0</v>
      </c>
      <c r="AP14">
        <v>1.3033863395194698</v>
      </c>
      <c r="AQ14">
        <v>25.907696028845354</v>
      </c>
      <c r="AR14">
        <v>14.276256260688401</v>
      </c>
      <c r="AS14">
        <v>15.10252932619972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2.458848793296089</v>
      </c>
      <c r="AZ14">
        <v>4.0929669999999998</v>
      </c>
      <c r="BA14">
        <v>3.1006890476190478</v>
      </c>
      <c r="BB14">
        <v>2.6311003268858801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1311.1770001287068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494.49679193614998</v>
      </c>
      <c r="L15">
        <v>17.459882860628628</v>
      </c>
      <c r="M15">
        <v>63.892920725776364</v>
      </c>
      <c r="N15">
        <v>52.939323910766078</v>
      </c>
      <c r="O15">
        <v>73.987051598746845</v>
      </c>
      <c r="P15">
        <v>31.370678106254928</v>
      </c>
      <c r="Q15">
        <v>9.618305731343284</v>
      </c>
      <c r="R15">
        <v>9.5681856116920141</v>
      </c>
      <c r="S15">
        <v>11.761567767932489</v>
      </c>
      <c r="T15">
        <v>1.4713698624161073</v>
      </c>
      <c r="U15">
        <v>59.951478301311006</v>
      </c>
      <c r="V15">
        <v>4.8417904492753614</v>
      </c>
      <c r="W15">
        <v>18.78546490972872</v>
      </c>
      <c r="X15">
        <v>62.871270884418593</v>
      </c>
      <c r="Y15">
        <v>0</v>
      </c>
      <c r="Z15">
        <v>5.5288845032727263</v>
      </c>
      <c r="AA15">
        <v>17.870738068354434</v>
      </c>
      <c r="AB15">
        <v>13.920957699421484</v>
      </c>
      <c r="AC15">
        <v>14.973523740533699</v>
      </c>
      <c r="AD15">
        <v>18.707681243224886</v>
      </c>
      <c r="AE15">
        <v>25.43597202988234</v>
      </c>
      <c r="AF15">
        <v>17.675062888816473</v>
      </c>
      <c r="AG15">
        <v>30.777119428556666</v>
      </c>
      <c r="AH15">
        <v>77.26133511136814</v>
      </c>
      <c r="AI15">
        <v>9.8381791546098878</v>
      </c>
      <c r="AJ15">
        <v>0</v>
      </c>
      <c r="AK15">
        <v>28.828252738534285</v>
      </c>
      <c r="AL15">
        <v>56.066844040791729</v>
      </c>
      <c r="AM15">
        <v>5.3820015626065016</v>
      </c>
      <c r="AN15">
        <v>6.0413289528805932E-2</v>
      </c>
      <c r="AO15">
        <v>0</v>
      </c>
      <c r="AP15">
        <v>1.3033863395194698</v>
      </c>
      <c r="AQ15">
        <v>25.907696028845354</v>
      </c>
      <c r="AR15">
        <v>14.276256260688401</v>
      </c>
      <c r="AS15">
        <v>15.10252932619972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2.458848793296089</v>
      </c>
      <c r="AZ15">
        <v>4.0929669999999998</v>
      </c>
      <c r="BA15">
        <v>3.1006890476190478</v>
      </c>
      <c r="BB15">
        <v>2.6311003268858801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1304.216521278996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494.49679193614998</v>
      </c>
      <c r="L16">
        <v>17.46</v>
      </c>
      <c r="M16">
        <v>63.892920725776364</v>
      </c>
      <c r="N16">
        <v>52.939323910766078</v>
      </c>
      <c r="O16">
        <v>73.987051598746845</v>
      </c>
      <c r="P16">
        <v>31.370678106254928</v>
      </c>
      <c r="Q16">
        <v>9.618305731343284</v>
      </c>
      <c r="R16">
        <v>9.5681856116920141</v>
      </c>
      <c r="S16">
        <v>11.761567767932489</v>
      </c>
      <c r="T16">
        <v>1.4713698624161073</v>
      </c>
      <c r="U16">
        <v>59.951478301311006</v>
      </c>
      <c r="V16">
        <v>4.8417904492753614</v>
      </c>
      <c r="W16">
        <v>18.78546490972872</v>
      </c>
      <c r="X16">
        <v>62.871270884418593</v>
      </c>
      <c r="Y16">
        <v>0</v>
      </c>
      <c r="Z16">
        <v>5.5288845032727263</v>
      </c>
      <c r="AA16">
        <v>17.870738068354434</v>
      </c>
      <c r="AB16">
        <v>13.920957699421484</v>
      </c>
      <c r="AC16">
        <v>14.973523740533699</v>
      </c>
      <c r="AD16">
        <v>18.707681243224886</v>
      </c>
      <c r="AE16">
        <v>25.43597202988234</v>
      </c>
      <c r="AF16">
        <v>17.675062888816473</v>
      </c>
      <c r="AG16">
        <v>30.777119428556666</v>
      </c>
      <c r="AH16">
        <v>77.26133511136814</v>
      </c>
      <c r="AI16">
        <v>9.8381791546098878</v>
      </c>
      <c r="AJ16">
        <v>0</v>
      </c>
      <c r="AK16">
        <v>28.828252738534285</v>
      </c>
      <c r="AL16">
        <v>56.066844040791729</v>
      </c>
      <c r="AM16">
        <v>5.3820015626065016</v>
      </c>
      <c r="AN16">
        <v>6.0413289528805932E-2</v>
      </c>
      <c r="AO16">
        <v>0</v>
      </c>
      <c r="AP16">
        <v>1.3033863395194698</v>
      </c>
      <c r="AQ16">
        <v>25.907696028845354</v>
      </c>
      <c r="AR16">
        <v>14.276256260688401</v>
      </c>
      <c r="AS16">
        <v>15.10252932619972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2.458848793296089</v>
      </c>
      <c r="AZ16">
        <v>4.0929669999999998</v>
      </c>
      <c r="BA16">
        <v>3.1006890476190478</v>
      </c>
      <c r="BB16">
        <v>2.6311003268858801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1304.2166384183674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494.49679193614998</v>
      </c>
      <c r="L17">
        <v>17.46</v>
      </c>
      <c r="M17">
        <v>63.892920725776364</v>
      </c>
      <c r="N17">
        <v>52.939323910766078</v>
      </c>
      <c r="O17">
        <v>73.987051598746845</v>
      </c>
      <c r="P17">
        <v>31.370678106254928</v>
      </c>
      <c r="Q17">
        <v>9.618305731343284</v>
      </c>
      <c r="R17">
        <v>9.5681856116920141</v>
      </c>
      <c r="S17">
        <v>11.761567767932489</v>
      </c>
      <c r="T17">
        <v>1.4713698624161073</v>
      </c>
      <c r="U17">
        <v>59.951478301311006</v>
      </c>
      <c r="V17">
        <v>4.8417904492753614</v>
      </c>
      <c r="W17">
        <v>18.78546490972872</v>
      </c>
      <c r="X17">
        <v>62.871270884418593</v>
      </c>
      <c r="Y17">
        <v>0</v>
      </c>
      <c r="Z17">
        <v>5.5288845032727263</v>
      </c>
      <c r="AA17">
        <v>17.870738068354434</v>
      </c>
      <c r="AB17">
        <v>13.920957699421484</v>
      </c>
      <c r="AC17">
        <v>14.973523740533699</v>
      </c>
      <c r="AD17">
        <v>18.707681243224886</v>
      </c>
      <c r="AE17">
        <v>25.43597202988234</v>
      </c>
      <c r="AF17">
        <v>17.675062888816473</v>
      </c>
      <c r="AG17">
        <v>30.777119428556666</v>
      </c>
      <c r="AH17">
        <v>77.26133511136814</v>
      </c>
      <c r="AI17">
        <v>9.8381791546098878</v>
      </c>
      <c r="AJ17">
        <v>0</v>
      </c>
      <c r="AK17">
        <v>28.828252738534285</v>
      </c>
      <c r="AL17">
        <v>56.066844040791729</v>
      </c>
      <c r="AM17">
        <v>5.3820015626065016</v>
      </c>
      <c r="AN17">
        <v>6.0413289528805932E-2</v>
      </c>
      <c r="AO17">
        <v>0</v>
      </c>
      <c r="AP17">
        <v>1.3033863395194698</v>
      </c>
      <c r="AQ17">
        <v>25.907696028845354</v>
      </c>
      <c r="AR17">
        <v>14.276256260688401</v>
      </c>
      <c r="AS17">
        <v>15.10252932619972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2.458848793296089</v>
      </c>
      <c r="AZ17">
        <v>4.0929669999999998</v>
      </c>
      <c r="BA17">
        <v>3.1006890476190478</v>
      </c>
      <c r="BB17">
        <v>2.6311003268858801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1304.2166384183674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494.49679193614998</v>
      </c>
      <c r="L18">
        <v>17.46</v>
      </c>
      <c r="M18">
        <v>63.892920725776364</v>
      </c>
      <c r="N18">
        <v>52.939323910766078</v>
      </c>
      <c r="O18">
        <v>73.987051598746845</v>
      </c>
      <c r="P18">
        <v>31.370678106254928</v>
      </c>
      <c r="Q18">
        <v>9.618305731343284</v>
      </c>
      <c r="R18">
        <v>9.5681856116920141</v>
      </c>
      <c r="S18">
        <v>11.761567767932489</v>
      </c>
      <c r="T18">
        <v>1.4713698624161073</v>
      </c>
      <c r="U18">
        <v>59.951478301311006</v>
      </c>
      <c r="V18">
        <v>4.8417904492753614</v>
      </c>
      <c r="W18">
        <v>18.78546490972872</v>
      </c>
      <c r="X18">
        <v>62.871270884418593</v>
      </c>
      <c r="Y18">
        <v>0</v>
      </c>
      <c r="Z18">
        <v>5.5288845032727263</v>
      </c>
      <c r="AA18">
        <v>17.870738068354434</v>
      </c>
      <c r="AB18">
        <v>13.920957699421484</v>
      </c>
      <c r="AC18">
        <v>14.973523740533699</v>
      </c>
      <c r="AD18">
        <v>18.707681243224886</v>
      </c>
      <c r="AE18">
        <v>25.43597202988234</v>
      </c>
      <c r="AF18">
        <v>17.675062888816473</v>
      </c>
      <c r="AG18">
        <v>30.777119428556666</v>
      </c>
      <c r="AH18">
        <v>77.26133511136814</v>
      </c>
      <c r="AI18">
        <v>9.8381791546098878</v>
      </c>
      <c r="AJ18">
        <v>0</v>
      </c>
      <c r="AK18">
        <v>28.828252738534285</v>
      </c>
      <c r="AL18">
        <v>56.066844040791729</v>
      </c>
      <c r="AM18">
        <v>5.3820015626065016</v>
      </c>
      <c r="AN18">
        <v>6.0413289528805932E-2</v>
      </c>
      <c r="AO18">
        <v>0</v>
      </c>
      <c r="AP18">
        <v>1.3033863395194698</v>
      </c>
      <c r="AQ18">
        <v>25.907696028845354</v>
      </c>
      <c r="AR18">
        <v>14.276256260688401</v>
      </c>
      <c r="AS18">
        <v>15.10252932619972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2.458848793296089</v>
      </c>
      <c r="AZ18">
        <v>4.0929669999999998</v>
      </c>
      <c r="BA18">
        <v>3.1006890476190478</v>
      </c>
      <c r="BB18">
        <v>2.6311003268858801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1304.2166384183674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494.49679193614998</v>
      </c>
      <c r="L19">
        <v>17.46</v>
      </c>
      <c r="M19">
        <v>63.892920725776364</v>
      </c>
      <c r="N19">
        <v>52.939323910766078</v>
      </c>
      <c r="O19">
        <v>73.987051598746845</v>
      </c>
      <c r="P19">
        <v>31.370678106254928</v>
      </c>
      <c r="Q19">
        <v>9.618305731343284</v>
      </c>
      <c r="R19">
        <v>9.5681856116920141</v>
      </c>
      <c r="S19">
        <v>11.761567767932489</v>
      </c>
      <c r="T19">
        <v>1.4713698624161073</v>
      </c>
      <c r="U19">
        <v>59.951478301311006</v>
      </c>
      <c r="V19">
        <v>4.8417904492753614</v>
      </c>
      <c r="W19">
        <v>18.78546490972872</v>
      </c>
      <c r="X19">
        <v>62.871270884418593</v>
      </c>
      <c r="Y19">
        <v>0</v>
      </c>
      <c r="Z19">
        <v>5.5288845032727263</v>
      </c>
      <c r="AA19">
        <v>17.870738068354434</v>
      </c>
      <c r="AB19">
        <v>13.920957699421484</v>
      </c>
      <c r="AC19">
        <v>14.973523740533699</v>
      </c>
      <c r="AD19">
        <v>18.707681243224886</v>
      </c>
      <c r="AE19">
        <v>25.43597202988234</v>
      </c>
      <c r="AF19">
        <v>17.675062888816473</v>
      </c>
      <c r="AG19">
        <v>30.777119428556666</v>
      </c>
      <c r="AH19">
        <v>77.26133511136814</v>
      </c>
      <c r="AI19">
        <v>9.8381791546098878</v>
      </c>
      <c r="AJ19">
        <v>0</v>
      </c>
      <c r="AK19">
        <v>28.828252738534285</v>
      </c>
      <c r="AL19">
        <v>55.648434979604126</v>
      </c>
      <c r="AM19">
        <v>5.3820015626065016</v>
      </c>
      <c r="AN19">
        <v>6.0413289528805932E-2</v>
      </c>
      <c r="AO19">
        <v>0</v>
      </c>
      <c r="AP19">
        <v>1.3033863395194698</v>
      </c>
      <c r="AQ19">
        <v>25.907696028845354</v>
      </c>
      <c r="AR19">
        <v>14.276256260688401</v>
      </c>
      <c r="AS19">
        <v>15.10252932619972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2.458848793296089</v>
      </c>
      <c r="AZ19">
        <v>4.0929669999999998</v>
      </c>
      <c r="BA19">
        <v>3.1006890476190478</v>
      </c>
      <c r="BB19">
        <v>2.6311003268858801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1303.7982293571799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494.49679193614998</v>
      </c>
      <c r="L20">
        <v>17.46</v>
      </c>
      <c r="M20">
        <v>63.892920725776364</v>
      </c>
      <c r="N20">
        <v>52.939323910766078</v>
      </c>
      <c r="O20">
        <v>73.987051598746845</v>
      </c>
      <c r="P20">
        <v>31.370678106254928</v>
      </c>
      <c r="Q20">
        <v>9.618305731343284</v>
      </c>
      <c r="R20">
        <v>9.5681856116920141</v>
      </c>
      <c r="S20">
        <v>11.761567767932489</v>
      </c>
      <c r="T20">
        <v>1.4713698624161073</v>
      </c>
      <c r="U20">
        <v>59.951478301311006</v>
      </c>
      <c r="V20">
        <v>4.8417904492753614</v>
      </c>
      <c r="W20">
        <v>18.78546490972872</v>
      </c>
      <c r="X20">
        <v>62.871270884418593</v>
      </c>
      <c r="Y20">
        <v>0</v>
      </c>
      <c r="Z20">
        <v>5.5288845032727263</v>
      </c>
      <c r="AA20">
        <v>17.870738068354434</v>
      </c>
      <c r="AB20">
        <v>13.920957699421484</v>
      </c>
      <c r="AC20">
        <v>14.973523740533699</v>
      </c>
      <c r="AD20">
        <v>14.030761043706521</v>
      </c>
      <c r="AE20">
        <v>25.43597202988234</v>
      </c>
      <c r="AF20">
        <v>17.675062888816473</v>
      </c>
      <c r="AG20">
        <v>30.777119428556666</v>
      </c>
      <c r="AH20">
        <v>77.26133511136814</v>
      </c>
      <c r="AI20">
        <v>9.8381791546098878</v>
      </c>
      <c r="AJ20">
        <v>0</v>
      </c>
      <c r="AK20">
        <v>28.828252738534285</v>
      </c>
      <c r="AL20">
        <v>55.648434979604126</v>
      </c>
      <c r="AM20">
        <v>5.3820015626065016</v>
      </c>
      <c r="AN20">
        <v>6.0413289528805932E-2</v>
      </c>
      <c r="AO20">
        <v>0</v>
      </c>
      <c r="AP20">
        <v>1.3033863395194698</v>
      </c>
      <c r="AQ20">
        <v>25.907696028845354</v>
      </c>
      <c r="AR20">
        <v>14.276256260688401</v>
      </c>
      <c r="AS20">
        <v>15.10252932619972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2.458848793296089</v>
      </c>
      <c r="AZ20">
        <v>4.0929669999999998</v>
      </c>
      <c r="BA20">
        <v>3.1006890476190478</v>
      </c>
      <c r="BB20">
        <v>2.6311003268858801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1299.1213091576615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494.49948506785273</v>
      </c>
      <c r="L21">
        <v>17.46</v>
      </c>
      <c r="M21">
        <v>63.892920725776364</v>
      </c>
      <c r="N21">
        <v>52.939323910766078</v>
      </c>
      <c r="O21">
        <v>73.987051598746845</v>
      </c>
      <c r="P21">
        <v>31.370678106254928</v>
      </c>
      <c r="Q21">
        <v>9.618305731343284</v>
      </c>
      <c r="R21">
        <v>9.5681856116920141</v>
      </c>
      <c r="S21">
        <v>11.761567767932489</v>
      </c>
      <c r="T21">
        <v>1.4713698624161073</v>
      </c>
      <c r="U21">
        <v>59.951478301311006</v>
      </c>
      <c r="V21">
        <v>4.8417904492753614</v>
      </c>
      <c r="W21">
        <v>18.78546490972872</v>
      </c>
      <c r="X21">
        <v>62.871270884418593</v>
      </c>
      <c r="Y21">
        <v>0</v>
      </c>
      <c r="Z21">
        <v>5.5288845032727263</v>
      </c>
      <c r="AA21">
        <v>17.870738068354434</v>
      </c>
      <c r="AB21">
        <v>13.920957699421484</v>
      </c>
      <c r="AC21">
        <v>14.973523740533699</v>
      </c>
      <c r="AD21">
        <v>14.030761043706521</v>
      </c>
      <c r="AE21">
        <v>25.43597202988234</v>
      </c>
      <c r="AF21">
        <v>17.675062888816473</v>
      </c>
      <c r="AG21">
        <v>30.777119428556666</v>
      </c>
      <c r="AH21">
        <v>77.26133511136814</v>
      </c>
      <c r="AI21">
        <v>15.741086469245181</v>
      </c>
      <c r="AJ21">
        <v>0</v>
      </c>
      <c r="AK21">
        <v>28.828252738534285</v>
      </c>
      <c r="AL21">
        <v>55.648434979604126</v>
      </c>
      <c r="AM21">
        <v>5.3820015626065016</v>
      </c>
      <c r="AN21">
        <v>6.0413289528805932E-2</v>
      </c>
      <c r="AO21">
        <v>0</v>
      </c>
      <c r="AP21">
        <v>1.3033863395194698</v>
      </c>
      <c r="AQ21">
        <v>25.907696028845354</v>
      </c>
      <c r="AR21">
        <v>14.276256260688401</v>
      </c>
      <c r="AS21">
        <v>15.10252932619972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2.458848793296089</v>
      </c>
      <c r="AZ21">
        <v>4.0929669999999998</v>
      </c>
      <c r="BA21">
        <v>3.1006890476190478</v>
      </c>
      <c r="BB21">
        <v>2.6311003268858801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1305.0269096039995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494.49679193614998</v>
      </c>
      <c r="L22">
        <v>17.46</v>
      </c>
      <c r="M22">
        <v>63.892920725776364</v>
      </c>
      <c r="N22">
        <v>52.939323910766078</v>
      </c>
      <c r="O22">
        <v>73.987051598746845</v>
      </c>
      <c r="P22">
        <v>31.370678106254928</v>
      </c>
      <c r="Q22">
        <v>9.618305731343284</v>
      </c>
      <c r="R22">
        <v>9.5681856116920141</v>
      </c>
      <c r="S22">
        <v>11.761567767932489</v>
      </c>
      <c r="T22">
        <v>1.4713698624161073</v>
      </c>
      <c r="U22">
        <v>59.951478301311006</v>
      </c>
      <c r="V22">
        <v>4.8417904492753614</v>
      </c>
      <c r="W22">
        <v>18.78546490972872</v>
      </c>
      <c r="X22">
        <v>62.871270884418593</v>
      </c>
      <c r="Y22">
        <v>0</v>
      </c>
      <c r="Z22">
        <v>5.5288845032727263</v>
      </c>
      <c r="AA22">
        <v>17.870738068354434</v>
      </c>
      <c r="AB22">
        <v>13.920957699421484</v>
      </c>
      <c r="AC22">
        <v>14.973523740533699</v>
      </c>
      <c r="AD22">
        <v>14.030761043706521</v>
      </c>
      <c r="AE22">
        <v>25.43597202988234</v>
      </c>
      <c r="AF22">
        <v>17.675062888816473</v>
      </c>
      <c r="AG22">
        <v>30.777119428556666</v>
      </c>
      <c r="AH22">
        <v>77.26133511136814</v>
      </c>
      <c r="AI22">
        <v>15.741086469245181</v>
      </c>
      <c r="AJ22">
        <v>0</v>
      </c>
      <c r="AK22">
        <v>28.828252738534285</v>
      </c>
      <c r="AL22">
        <v>55.648434979604126</v>
      </c>
      <c r="AM22">
        <v>5.3820015626065016</v>
      </c>
      <c r="AN22">
        <v>6.0413289528805932E-2</v>
      </c>
      <c r="AO22">
        <v>0</v>
      </c>
      <c r="AP22">
        <v>1.3033863395194698</v>
      </c>
      <c r="AQ22">
        <v>25.907696028845354</v>
      </c>
      <c r="AR22">
        <v>14.276256260688401</v>
      </c>
      <c r="AS22">
        <v>15.10252932619972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2.458848793296089</v>
      </c>
      <c r="AZ22">
        <v>4.0929669999999998</v>
      </c>
      <c r="BA22">
        <v>3.1006890476190478</v>
      </c>
      <c r="BB22">
        <v>2.6311003268858801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1305.0242164722968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494.49679193614998</v>
      </c>
      <c r="L23">
        <v>17.46</v>
      </c>
      <c r="M23">
        <v>63.892920725776364</v>
      </c>
      <c r="N23">
        <v>52.939323910766078</v>
      </c>
      <c r="O23">
        <v>73.987051598746845</v>
      </c>
      <c r="P23">
        <v>31.370678106254928</v>
      </c>
      <c r="Q23">
        <v>9.618305731343284</v>
      </c>
      <c r="R23">
        <v>9.5681856116920141</v>
      </c>
      <c r="S23">
        <v>11.761567767932489</v>
      </c>
      <c r="T23">
        <v>1.4713698624161073</v>
      </c>
      <c r="U23">
        <v>59.951478301311006</v>
      </c>
      <c r="V23">
        <v>4.8417904492753614</v>
      </c>
      <c r="W23">
        <v>18.78546490972872</v>
      </c>
      <c r="X23">
        <v>62.871270884418593</v>
      </c>
      <c r="Y23">
        <v>0</v>
      </c>
      <c r="Z23">
        <v>5.5288845032727263</v>
      </c>
      <c r="AA23">
        <v>17.870738068354434</v>
      </c>
      <c r="AB23">
        <v>13.920957699421484</v>
      </c>
      <c r="AC23">
        <v>14.973523740533699</v>
      </c>
      <c r="AD23">
        <v>14.030761043706521</v>
      </c>
      <c r="AE23">
        <v>25.43597202988234</v>
      </c>
      <c r="AF23">
        <v>13.256297662964373</v>
      </c>
      <c r="AG23">
        <v>30.777119428556666</v>
      </c>
      <c r="AH23">
        <v>77.26133511136814</v>
      </c>
      <c r="AI23">
        <v>15.741086469245181</v>
      </c>
      <c r="AJ23">
        <v>0</v>
      </c>
      <c r="AK23">
        <v>28.828252738534285</v>
      </c>
      <c r="AL23">
        <v>55.648434979604126</v>
      </c>
      <c r="AM23">
        <v>5.3820015626065016</v>
      </c>
      <c r="AN23">
        <v>6.0413289528805932E-2</v>
      </c>
      <c r="AO23">
        <v>0</v>
      </c>
      <c r="AP23">
        <v>1.3033863395194698</v>
      </c>
      <c r="AQ23">
        <v>19.430772507445692</v>
      </c>
      <c r="AR23">
        <v>14.276256260688401</v>
      </c>
      <c r="AS23">
        <v>15.10252932619972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2.458848793296089</v>
      </c>
      <c r="AZ23">
        <v>4.0929669999999998</v>
      </c>
      <c r="BA23">
        <v>3.1006890476190478</v>
      </c>
      <c r="BB23">
        <v>2.6311003268858801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1294.1285277250449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494.49679193614998</v>
      </c>
      <c r="L24">
        <v>17.46</v>
      </c>
      <c r="M24">
        <v>63.892920725776364</v>
      </c>
      <c r="N24">
        <v>52.939323910766078</v>
      </c>
      <c r="O24">
        <v>73.987051598746845</v>
      </c>
      <c r="P24">
        <v>31.370678106254928</v>
      </c>
      <c r="Q24">
        <v>9.618305731343284</v>
      </c>
      <c r="R24">
        <v>9.5681856116920141</v>
      </c>
      <c r="S24">
        <v>11.761567767932489</v>
      </c>
      <c r="T24">
        <v>1.4713698624161073</v>
      </c>
      <c r="U24">
        <v>59.951478301311006</v>
      </c>
      <c r="V24">
        <v>4.8417904492753614</v>
      </c>
      <c r="W24">
        <v>18.78546490972872</v>
      </c>
      <c r="X24">
        <v>62.871270884418593</v>
      </c>
      <c r="Y24">
        <v>0</v>
      </c>
      <c r="Z24">
        <v>5.5288845032727263</v>
      </c>
      <c r="AA24">
        <v>17.870738068354434</v>
      </c>
      <c r="AB24">
        <v>13.920957699421484</v>
      </c>
      <c r="AC24">
        <v>14.973523740533699</v>
      </c>
      <c r="AD24">
        <v>14.030761043706521</v>
      </c>
      <c r="AE24">
        <v>25.43597202988234</v>
      </c>
      <c r="AF24">
        <v>13.256297662964373</v>
      </c>
      <c r="AG24">
        <v>30.777119428556666</v>
      </c>
      <c r="AH24">
        <v>77.26133511136814</v>
      </c>
      <c r="AI24">
        <v>15.741086469245181</v>
      </c>
      <c r="AJ24">
        <v>0</v>
      </c>
      <c r="AK24">
        <v>28.828252738534285</v>
      </c>
      <c r="AL24">
        <v>55.648434979604126</v>
      </c>
      <c r="AM24">
        <v>5.3820015626065016</v>
      </c>
      <c r="AN24">
        <v>6.0413289528805932E-2</v>
      </c>
      <c r="AO24">
        <v>0</v>
      </c>
      <c r="AP24">
        <v>1.3033863395194698</v>
      </c>
      <c r="AQ24">
        <v>10.462723309067501</v>
      </c>
      <c r="AR24">
        <v>14.276256260688401</v>
      </c>
      <c r="AS24">
        <v>15.10252932619972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2.458848793296089</v>
      </c>
      <c r="AZ24">
        <v>4.0929669999999998</v>
      </c>
      <c r="BA24">
        <v>3.1006890476190478</v>
      </c>
      <c r="BB24">
        <v>2.6311003268858801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1285.1604785266668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494.49370501950659</v>
      </c>
      <c r="L25">
        <v>17.46</v>
      </c>
      <c r="M25">
        <v>63.892920725776364</v>
      </c>
      <c r="N25">
        <v>52.939323910766078</v>
      </c>
      <c r="O25">
        <v>73.987051598746845</v>
      </c>
      <c r="P25">
        <v>31.370678106254928</v>
      </c>
      <c r="Q25">
        <v>9.618305731343284</v>
      </c>
      <c r="R25">
        <v>9.5681856116920141</v>
      </c>
      <c r="S25">
        <v>11.761567767932489</v>
      </c>
      <c r="T25">
        <v>1.4713698624161073</v>
      </c>
      <c r="U25">
        <v>59.951478301311006</v>
      </c>
      <c r="V25">
        <v>4.8417904492753614</v>
      </c>
      <c r="W25">
        <v>18.78546490972872</v>
      </c>
      <c r="X25">
        <v>62.871270884418593</v>
      </c>
      <c r="Y25">
        <v>0</v>
      </c>
      <c r="Z25">
        <v>5.5288845032727263</v>
      </c>
      <c r="AA25">
        <v>17.870738068354434</v>
      </c>
      <c r="AB25">
        <v>13.920957699421484</v>
      </c>
      <c r="AC25">
        <v>14.973523740533699</v>
      </c>
      <c r="AD25">
        <v>14.030761043706521</v>
      </c>
      <c r="AE25">
        <v>25.43597202988234</v>
      </c>
      <c r="AF25">
        <v>13.256297662964373</v>
      </c>
      <c r="AG25">
        <v>30.777119428556666</v>
      </c>
      <c r="AH25">
        <v>77.26133511136814</v>
      </c>
      <c r="AI25">
        <v>9.8381791546098878</v>
      </c>
      <c r="AJ25">
        <v>0</v>
      </c>
      <c r="AK25">
        <v>28.828252738534285</v>
      </c>
      <c r="AL25">
        <v>55.230025918416516</v>
      </c>
      <c r="AM25">
        <v>5.3820015626065016</v>
      </c>
      <c r="AN25">
        <v>6.0413289528805932E-2</v>
      </c>
      <c r="AO25">
        <v>0</v>
      </c>
      <c r="AP25">
        <v>1.3033863395194698</v>
      </c>
      <c r="AQ25">
        <v>0</v>
      </c>
      <c r="AR25">
        <v>14.276256260688401</v>
      </c>
      <c r="AS25">
        <v>15.10252932619972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2.458848793296089</v>
      </c>
      <c r="AZ25">
        <v>4.0929669999999998</v>
      </c>
      <c r="BA25">
        <v>3.1006890476190478</v>
      </c>
      <c r="BB25">
        <v>2.6311003268858801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1268.373351925133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494.49706646007115</v>
      </c>
      <c r="L26">
        <v>17.46</v>
      </c>
      <c r="M26">
        <v>63.892920725776364</v>
      </c>
      <c r="N26">
        <v>52.939323910766078</v>
      </c>
      <c r="O26">
        <v>73.987051598746845</v>
      </c>
      <c r="P26">
        <v>31.370678106254928</v>
      </c>
      <c r="Q26">
        <v>9.618305731343284</v>
      </c>
      <c r="R26">
        <v>9.5681856116920141</v>
      </c>
      <c r="S26">
        <v>11.761567767932489</v>
      </c>
      <c r="T26">
        <v>1.4713698624161073</v>
      </c>
      <c r="U26">
        <v>59.951478301311006</v>
      </c>
      <c r="V26">
        <v>4.8417904492753614</v>
      </c>
      <c r="W26">
        <v>18.78546490972872</v>
      </c>
      <c r="X26">
        <v>62.871270884418593</v>
      </c>
      <c r="Y26">
        <v>0</v>
      </c>
      <c r="Z26">
        <v>5.5288845032727263</v>
      </c>
      <c r="AA26">
        <v>17.870738068354434</v>
      </c>
      <c r="AB26">
        <v>13.920957699421484</v>
      </c>
      <c r="AC26">
        <v>14.973523740533699</v>
      </c>
      <c r="AD26">
        <v>14.030761043706521</v>
      </c>
      <c r="AE26">
        <v>25.43597202988234</v>
      </c>
      <c r="AF26">
        <v>13.256297662964373</v>
      </c>
      <c r="AG26">
        <v>30.777119428556666</v>
      </c>
      <c r="AH26">
        <v>77.26133511136814</v>
      </c>
      <c r="AI26">
        <v>9.8381791546098878</v>
      </c>
      <c r="AJ26">
        <v>0</v>
      </c>
      <c r="AK26">
        <v>28.828252738534285</v>
      </c>
      <c r="AL26">
        <v>55.230025918416516</v>
      </c>
      <c r="AM26">
        <v>5.3820015626065016</v>
      </c>
      <c r="AN26">
        <v>6.0413289528805932E-2</v>
      </c>
      <c r="AO26">
        <v>0</v>
      </c>
      <c r="AP26">
        <v>1.3033863395194698</v>
      </c>
      <c r="AQ26">
        <v>0</v>
      </c>
      <c r="AR26">
        <v>14.276256260688401</v>
      </c>
      <c r="AS26">
        <v>15.10252932619972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2.458848793296089</v>
      </c>
      <c r="AZ26">
        <v>4.0929669999999998</v>
      </c>
      <c r="BA26">
        <v>3.1006890476190478</v>
      </c>
      <c r="BB26">
        <v>2.6311003268858801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1268.3767133656975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494.49913081108707</v>
      </c>
      <c r="L27">
        <v>17.46</v>
      </c>
      <c r="M27">
        <v>63.892920725776364</v>
      </c>
      <c r="N27">
        <v>52.939323910766078</v>
      </c>
      <c r="O27">
        <v>73.987051598746845</v>
      </c>
      <c r="P27">
        <v>31.370678106254928</v>
      </c>
      <c r="Q27">
        <v>9.618305731343284</v>
      </c>
      <c r="R27">
        <v>9.5681856116920141</v>
      </c>
      <c r="S27">
        <v>11.761567767932489</v>
      </c>
      <c r="T27">
        <v>1.4713698624161073</v>
      </c>
      <c r="U27">
        <v>59.951478301311006</v>
      </c>
      <c r="V27">
        <v>4.8417904492753614</v>
      </c>
      <c r="W27">
        <v>18.78546490972872</v>
      </c>
      <c r="X27">
        <v>62.871270884418593</v>
      </c>
      <c r="Y27">
        <v>0</v>
      </c>
      <c r="Z27">
        <v>5.5288845032727263</v>
      </c>
      <c r="AA27">
        <v>17.870738068354434</v>
      </c>
      <c r="AB27">
        <v>13.920957699421484</v>
      </c>
      <c r="AC27">
        <v>14.973523740533699</v>
      </c>
      <c r="AD27">
        <v>14.030761043706521</v>
      </c>
      <c r="AE27">
        <v>25.43597202988234</v>
      </c>
      <c r="AF27">
        <v>13.256297662964373</v>
      </c>
      <c r="AG27">
        <v>30.777119428556666</v>
      </c>
      <c r="AH27">
        <v>77.26133511136814</v>
      </c>
      <c r="AI27">
        <v>9.8381791546098878</v>
      </c>
      <c r="AJ27">
        <v>0</v>
      </c>
      <c r="AK27">
        <v>28.828252738534285</v>
      </c>
      <c r="AL27">
        <v>55.230025918416516</v>
      </c>
      <c r="AM27">
        <v>5.3820015626065016</v>
      </c>
      <c r="AN27">
        <v>6.0413289528805932E-2</v>
      </c>
      <c r="AO27">
        <v>0</v>
      </c>
      <c r="AP27">
        <v>1.3033863395194698</v>
      </c>
      <c r="AQ27">
        <v>0</v>
      </c>
      <c r="AR27">
        <v>14.276256260688401</v>
      </c>
      <c r="AS27">
        <v>15.10252932619972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2.458848793296089</v>
      </c>
      <c r="AZ27">
        <v>4.0929669999999998</v>
      </c>
      <c r="BA27">
        <v>3.1006890476190478</v>
      </c>
      <c r="BB27">
        <v>2.6311003268858801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1268.3787777167133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494.49663108307362</v>
      </c>
      <c r="L28">
        <v>17.46</v>
      </c>
      <c r="M28">
        <v>63.892920725776364</v>
      </c>
      <c r="N28">
        <v>52.939323910766078</v>
      </c>
      <c r="O28">
        <v>73.987051598746845</v>
      </c>
      <c r="P28">
        <v>31.370678106254928</v>
      </c>
      <c r="Q28">
        <v>9.618305731343284</v>
      </c>
      <c r="R28">
        <v>9.5681856116920141</v>
      </c>
      <c r="S28">
        <v>11.761567767932489</v>
      </c>
      <c r="T28">
        <v>1.4713698624161073</v>
      </c>
      <c r="U28">
        <v>59.951478301311006</v>
      </c>
      <c r="V28">
        <v>4.8417904492753614</v>
      </c>
      <c r="W28">
        <v>18.78546490972872</v>
      </c>
      <c r="X28">
        <v>62.871270884418593</v>
      </c>
      <c r="Y28">
        <v>0</v>
      </c>
      <c r="Z28">
        <v>5.5288845032727263</v>
      </c>
      <c r="AA28">
        <v>17.870738068354434</v>
      </c>
      <c r="AB28">
        <v>13.920957699421484</v>
      </c>
      <c r="AC28">
        <v>14.973523740533699</v>
      </c>
      <c r="AD28">
        <v>14.030761043706521</v>
      </c>
      <c r="AE28">
        <v>25.43597202988234</v>
      </c>
      <c r="AF28">
        <v>13.256297662964373</v>
      </c>
      <c r="AG28">
        <v>30.777119428556666</v>
      </c>
      <c r="AH28">
        <v>77.26133511136814</v>
      </c>
      <c r="AI28">
        <v>9.8381791546098878</v>
      </c>
      <c r="AJ28">
        <v>0</v>
      </c>
      <c r="AK28">
        <v>28.828252738534285</v>
      </c>
      <c r="AL28">
        <v>55.230025918416516</v>
      </c>
      <c r="AM28">
        <v>5.3820015626065016</v>
      </c>
      <c r="AN28">
        <v>6.0413289528805932E-2</v>
      </c>
      <c r="AO28">
        <v>0</v>
      </c>
      <c r="AP28">
        <v>1.3033863395194698</v>
      </c>
      <c r="AQ28">
        <v>0</v>
      </c>
      <c r="AR28">
        <v>14.276256260688401</v>
      </c>
      <c r="AS28">
        <v>15.10252932619972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2.458848793296089</v>
      </c>
      <c r="AZ28">
        <v>4.0929669999999998</v>
      </c>
      <c r="BA28">
        <v>3.1006890476190478</v>
      </c>
      <c r="BB28">
        <v>2.6311003268858801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1268.3762779886999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472.99648805840866</v>
      </c>
      <c r="L29">
        <v>9.9302286043165466</v>
      </c>
      <c r="M29">
        <v>63.892920725776364</v>
      </c>
      <c r="N29">
        <v>52.939323910766078</v>
      </c>
      <c r="O29">
        <v>73.987051598746845</v>
      </c>
      <c r="P29">
        <v>31.370678106254928</v>
      </c>
      <c r="Q29">
        <v>9.6210466342105274</v>
      </c>
      <c r="R29">
        <v>9.5702516375634517</v>
      </c>
      <c r="S29">
        <v>11.764832242217484</v>
      </c>
      <c r="T29">
        <v>1.4713698624161073</v>
      </c>
      <c r="U29">
        <v>59.951478301311006</v>
      </c>
      <c r="V29">
        <v>4.8417904492753614</v>
      </c>
      <c r="W29">
        <v>18.78546490972872</v>
      </c>
      <c r="X29">
        <v>62.871270884418593</v>
      </c>
      <c r="Y29">
        <v>0</v>
      </c>
      <c r="Z29">
        <v>5.5288845032727263</v>
      </c>
      <c r="AA29">
        <v>17.870738068354434</v>
      </c>
      <c r="AB29">
        <v>13.920957699421484</v>
      </c>
      <c r="AC29">
        <v>14.973523740533699</v>
      </c>
      <c r="AD29">
        <v>14.030761043706521</v>
      </c>
      <c r="AE29">
        <v>25.43597202988234</v>
      </c>
      <c r="AF29">
        <v>13.256297662964373</v>
      </c>
      <c r="AG29">
        <v>30.777119428556666</v>
      </c>
      <c r="AH29">
        <v>77.26133511136814</v>
      </c>
      <c r="AI29">
        <v>16.848209351112232</v>
      </c>
      <c r="AJ29">
        <v>0</v>
      </c>
      <c r="AK29">
        <v>28.828252738534285</v>
      </c>
      <c r="AL29">
        <v>55.230025918416516</v>
      </c>
      <c r="AM29">
        <v>5.3820015626065016</v>
      </c>
      <c r="AN29">
        <v>6.0413289528805932E-2</v>
      </c>
      <c r="AO29">
        <v>0</v>
      </c>
      <c r="AP29">
        <v>1.3033863395194698</v>
      </c>
      <c r="AQ29">
        <v>0</v>
      </c>
      <c r="AR29">
        <v>14.276256260688401</v>
      </c>
      <c r="AS29">
        <v>15.10252932619972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2.458848793296089</v>
      </c>
      <c r="AZ29">
        <v>4.0929669999999998</v>
      </c>
      <c r="BA29">
        <v>3.1006890476190478</v>
      </c>
      <c r="BB29">
        <v>2.6311003268858801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1246.3644651678776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415.07820152437222</v>
      </c>
      <c r="L30">
        <v>9.9302286043165466</v>
      </c>
      <c r="M30">
        <v>63.892920725776364</v>
      </c>
      <c r="N30">
        <v>52.939323910766078</v>
      </c>
      <c r="O30">
        <v>73.987051598746845</v>
      </c>
      <c r="P30">
        <v>31.370678106254928</v>
      </c>
      <c r="Q30">
        <v>9.6204771088985677</v>
      </c>
      <c r="R30">
        <v>9.5682663533568899</v>
      </c>
      <c r="S30">
        <v>11.767601311441766</v>
      </c>
      <c r="T30">
        <v>1.4713698624161073</v>
      </c>
      <c r="U30">
        <v>59.951478301311006</v>
      </c>
      <c r="V30">
        <v>4.8417904492753614</v>
      </c>
      <c r="W30">
        <v>18.78546490972872</v>
      </c>
      <c r="X30">
        <v>62.871270884418593</v>
      </c>
      <c r="Y30">
        <v>0</v>
      </c>
      <c r="Z30">
        <v>5.5288845032727263</v>
      </c>
      <c r="AA30">
        <v>17.870738068354434</v>
      </c>
      <c r="AB30">
        <v>13.920957699421484</v>
      </c>
      <c r="AC30">
        <v>14.973523740533699</v>
      </c>
      <c r="AD30">
        <v>14.030761043706521</v>
      </c>
      <c r="AE30">
        <v>25.43597202988234</v>
      </c>
      <c r="AF30">
        <v>13.256297662964373</v>
      </c>
      <c r="AG30">
        <v>30.777119428556666</v>
      </c>
      <c r="AH30">
        <v>77.26133511136814</v>
      </c>
      <c r="AI30">
        <v>16.848209351112232</v>
      </c>
      <c r="AJ30">
        <v>0</v>
      </c>
      <c r="AK30">
        <v>28.828252738534285</v>
      </c>
      <c r="AL30">
        <v>55.230025918416516</v>
      </c>
      <c r="AM30">
        <v>5.3820015626065016</v>
      </c>
      <c r="AN30">
        <v>6.0413289528805932E-2</v>
      </c>
      <c r="AO30">
        <v>0</v>
      </c>
      <c r="AP30">
        <v>1.3033863395194698</v>
      </c>
      <c r="AQ30">
        <v>0</v>
      </c>
      <c r="AR30">
        <v>14.276256260688401</v>
      </c>
      <c r="AS30">
        <v>15.10252932619972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2.458848793296089</v>
      </c>
      <c r="AZ30">
        <v>4.0929669999999998</v>
      </c>
      <c r="BA30">
        <v>3.1006890476190478</v>
      </c>
      <c r="BB30">
        <v>2.6311003268858801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1188.446392893547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357.15984120223192</v>
      </c>
      <c r="L31">
        <v>9.9302286043165466</v>
      </c>
      <c r="M31">
        <v>63.892920725776364</v>
      </c>
      <c r="N31">
        <v>52.939323910766078</v>
      </c>
      <c r="O31">
        <v>73.987051598746845</v>
      </c>
      <c r="P31">
        <v>31.370678106254928</v>
      </c>
      <c r="Q31">
        <v>9.6204771088985677</v>
      </c>
      <c r="R31">
        <v>9.5682663533568899</v>
      </c>
      <c r="S31">
        <v>11.767601311441766</v>
      </c>
      <c r="T31">
        <v>1.4713698624161073</v>
      </c>
      <c r="U31">
        <v>59.951478301311006</v>
      </c>
      <c r="V31">
        <v>4.8417904492753614</v>
      </c>
      <c r="W31">
        <v>18.78546490972872</v>
      </c>
      <c r="X31">
        <v>62.871270884418593</v>
      </c>
      <c r="Y31">
        <v>0</v>
      </c>
      <c r="Z31">
        <v>5.5288845032727263</v>
      </c>
      <c r="AA31">
        <v>17.870738068354434</v>
      </c>
      <c r="AB31">
        <v>13.920957699421484</v>
      </c>
      <c r="AC31">
        <v>14.973523740533699</v>
      </c>
      <c r="AD31">
        <v>14.030761043706521</v>
      </c>
      <c r="AE31">
        <v>25.43597202988234</v>
      </c>
      <c r="AF31">
        <v>13.256297662964373</v>
      </c>
      <c r="AG31">
        <v>30.777119428556666</v>
      </c>
      <c r="AH31">
        <v>77.26133511136814</v>
      </c>
      <c r="AI31">
        <v>16.848209351112232</v>
      </c>
      <c r="AJ31">
        <v>0</v>
      </c>
      <c r="AK31">
        <v>28.828252738534285</v>
      </c>
      <c r="AL31">
        <v>55.230025918416516</v>
      </c>
      <c r="AM31">
        <v>5.3820015626065016</v>
      </c>
      <c r="AN31">
        <v>6.0413289528805932E-2</v>
      </c>
      <c r="AO31">
        <v>0</v>
      </c>
      <c r="AP31">
        <v>1.3033863395194698</v>
      </c>
      <c r="AQ31">
        <v>0</v>
      </c>
      <c r="AR31">
        <v>14.276256260688401</v>
      </c>
      <c r="AS31">
        <v>15.10252932619972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2.458848793296089</v>
      </c>
      <c r="AZ31">
        <v>4.0929669999999998</v>
      </c>
      <c r="BA31">
        <v>3.1006890476190478</v>
      </c>
      <c r="BB31">
        <v>2.6311003268858801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1130.5280325714066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308.89369228010753</v>
      </c>
      <c r="L32">
        <v>9.9302286043165466</v>
      </c>
      <c r="M32">
        <v>63.892920725776364</v>
      </c>
      <c r="N32">
        <v>52.939323910766078</v>
      </c>
      <c r="O32">
        <v>73.987051598746845</v>
      </c>
      <c r="P32">
        <v>31.370678106254928</v>
      </c>
      <c r="Q32">
        <v>9.6204771088985677</v>
      </c>
      <c r="R32">
        <v>9.5682663533568899</v>
      </c>
      <c r="S32">
        <v>11.767601311441766</v>
      </c>
      <c r="T32">
        <v>1.4713698624161073</v>
      </c>
      <c r="U32">
        <v>59.951478301311006</v>
      </c>
      <c r="V32">
        <v>4.8417904492753614</v>
      </c>
      <c r="W32">
        <v>18.78546490972872</v>
      </c>
      <c r="X32">
        <v>62.871270884418593</v>
      </c>
      <c r="Y32">
        <v>0</v>
      </c>
      <c r="Z32">
        <v>5.5288845032727263</v>
      </c>
      <c r="AA32">
        <v>17.870738068354434</v>
      </c>
      <c r="AB32">
        <v>13.920957699421484</v>
      </c>
      <c r="AC32">
        <v>14.973523740533699</v>
      </c>
      <c r="AD32">
        <v>14.030761043706521</v>
      </c>
      <c r="AE32">
        <v>25.43597202988234</v>
      </c>
      <c r="AF32">
        <v>13.256297662964373</v>
      </c>
      <c r="AG32">
        <v>30.777119428556666</v>
      </c>
      <c r="AH32">
        <v>77.26133511136814</v>
      </c>
      <c r="AI32">
        <v>16.848209351112232</v>
      </c>
      <c r="AJ32">
        <v>0</v>
      </c>
      <c r="AK32">
        <v>28.828252738534285</v>
      </c>
      <c r="AL32">
        <v>55.230025918416516</v>
      </c>
      <c r="AM32">
        <v>5.3820015626065016</v>
      </c>
      <c r="AN32">
        <v>6.0413289528805932E-2</v>
      </c>
      <c r="AO32">
        <v>0</v>
      </c>
      <c r="AP32">
        <v>1.3033863395194698</v>
      </c>
      <c r="AQ32">
        <v>0</v>
      </c>
      <c r="AR32">
        <v>14.276256260688401</v>
      </c>
      <c r="AS32">
        <v>15.10252932619972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2.458848793296089</v>
      </c>
      <c r="AZ32">
        <v>4.0929669999999998</v>
      </c>
      <c r="BA32">
        <v>3.1006890476190478</v>
      </c>
      <c r="BB32">
        <v>2.6311003268858801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1082.2618836492823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272.93156993932104</v>
      </c>
      <c r="L33">
        <v>9.9302286043165466</v>
      </c>
      <c r="M33">
        <v>63.892920725776364</v>
      </c>
      <c r="N33">
        <v>52.939323910766078</v>
      </c>
      <c r="O33">
        <v>73.987051598746845</v>
      </c>
      <c r="P33">
        <v>31.370678106254928</v>
      </c>
      <c r="Q33">
        <v>5.7900018921568641</v>
      </c>
      <c r="R33">
        <v>5.7923265272727278</v>
      </c>
      <c r="S33">
        <v>6.85570273006135</v>
      </c>
      <c r="T33">
        <v>1.4213232684563757</v>
      </c>
      <c r="U33">
        <v>59.951478301311006</v>
      </c>
      <c r="V33">
        <v>5.0216207753498701</v>
      </c>
      <c r="W33">
        <v>18.78546490972872</v>
      </c>
      <c r="X33">
        <v>62.871270884418593</v>
      </c>
      <c r="Y33">
        <v>0</v>
      </c>
      <c r="Z33">
        <v>5.5288845032727263</v>
      </c>
      <c r="AA33">
        <v>17.870738068354434</v>
      </c>
      <c r="AB33">
        <v>13.920957699421484</v>
      </c>
      <c r="AC33">
        <v>14.973523740533699</v>
      </c>
      <c r="AD33">
        <v>14.030761043706521</v>
      </c>
      <c r="AE33">
        <v>25.43597202988234</v>
      </c>
      <c r="AF33">
        <v>13.256297662964373</v>
      </c>
      <c r="AG33">
        <v>30.777119428556666</v>
      </c>
      <c r="AH33">
        <v>77.26133511136814</v>
      </c>
      <c r="AI33">
        <v>16.848209351112232</v>
      </c>
      <c r="AJ33">
        <v>0</v>
      </c>
      <c r="AK33">
        <v>28.828252738534285</v>
      </c>
      <c r="AL33">
        <v>55.230025918416516</v>
      </c>
      <c r="AM33">
        <v>5.3820015626065016</v>
      </c>
      <c r="AN33">
        <v>6.0413289528805932E-2</v>
      </c>
      <c r="AO33">
        <v>0</v>
      </c>
      <c r="AP33">
        <v>0.76030877125103558</v>
      </c>
      <c r="AQ33">
        <v>0</v>
      </c>
      <c r="AR33">
        <v>14.276256260688401</v>
      </c>
      <c r="AS33">
        <v>15.10252932619972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2.458848793296089</v>
      </c>
      <c r="AZ33">
        <v>4.0929669999999998</v>
      </c>
      <c r="BA33">
        <v>3.1006890476190478</v>
      </c>
      <c r="BB33">
        <v>2.4610292030947778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1033.1980827243451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272.93156993932104</v>
      </c>
      <c r="L34">
        <v>9.9302286043165466</v>
      </c>
      <c r="M34">
        <v>63.892920725776364</v>
      </c>
      <c r="N34">
        <v>52.939323910766078</v>
      </c>
      <c r="O34">
        <v>73.987051598746845</v>
      </c>
      <c r="P34">
        <v>31.370678106254928</v>
      </c>
      <c r="Q34">
        <v>5.7900018921568641</v>
      </c>
      <c r="R34">
        <v>5.7923265272727278</v>
      </c>
      <c r="S34">
        <v>6.85570273006135</v>
      </c>
      <c r="T34">
        <v>1.4213232684563757</v>
      </c>
      <c r="U34">
        <v>59.951478301311006</v>
      </c>
      <c r="V34">
        <v>4.7872027266968322</v>
      </c>
      <c r="W34">
        <v>18.78546490972872</v>
      </c>
      <c r="X34">
        <v>62.871270884418593</v>
      </c>
      <c r="Y34">
        <v>0</v>
      </c>
      <c r="Z34">
        <v>5.5288845032727263</v>
      </c>
      <c r="AA34">
        <v>17.870738068354434</v>
      </c>
      <c r="AB34">
        <v>13.920957699421484</v>
      </c>
      <c r="AC34">
        <v>14.973523740533699</v>
      </c>
      <c r="AD34">
        <v>14.030761043706521</v>
      </c>
      <c r="AE34">
        <v>25.43597202988234</v>
      </c>
      <c r="AF34">
        <v>13.256297662964373</v>
      </c>
      <c r="AG34">
        <v>30.777119428556666</v>
      </c>
      <c r="AH34">
        <v>77.26133511136814</v>
      </c>
      <c r="AI34">
        <v>16.848209351112232</v>
      </c>
      <c r="AJ34">
        <v>0</v>
      </c>
      <c r="AK34">
        <v>28.828252738534285</v>
      </c>
      <c r="AL34">
        <v>55.230025918416516</v>
      </c>
      <c r="AM34">
        <v>4.7688619131001717</v>
      </c>
      <c r="AN34">
        <v>6.0413289528805932E-2</v>
      </c>
      <c r="AO34">
        <v>0</v>
      </c>
      <c r="AP34">
        <v>0.76030877125103558</v>
      </c>
      <c r="AQ34">
        <v>0</v>
      </c>
      <c r="AR34">
        <v>14.276256260688401</v>
      </c>
      <c r="AS34">
        <v>15.10252932619972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2.458848793296089</v>
      </c>
      <c r="AZ34">
        <v>4.0929669999999998</v>
      </c>
      <c r="BA34">
        <v>3.1006890476190478</v>
      </c>
      <c r="BB34">
        <v>2.4610292030947778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1032.3505250261856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272.93156993932104</v>
      </c>
      <c r="L35">
        <v>9.9302286043165466</v>
      </c>
      <c r="M35">
        <v>63.892920725776364</v>
      </c>
      <c r="N35">
        <v>52.939323910766078</v>
      </c>
      <c r="O35">
        <v>73.987051598746845</v>
      </c>
      <c r="P35">
        <v>31.370678106254928</v>
      </c>
      <c r="Q35">
        <v>5.7900018921568641</v>
      </c>
      <c r="R35">
        <v>5.7923265272727278</v>
      </c>
      <c r="S35">
        <v>6.85570273006135</v>
      </c>
      <c r="T35">
        <v>1.4213232684563757</v>
      </c>
      <c r="U35">
        <v>59.951478301311006</v>
      </c>
      <c r="V35">
        <v>4.7872027266968322</v>
      </c>
      <c r="W35">
        <v>18.78546490972872</v>
      </c>
      <c r="X35">
        <v>62.871270884418593</v>
      </c>
      <c r="Y35">
        <v>0</v>
      </c>
      <c r="Z35">
        <v>5.5288845032727263</v>
      </c>
      <c r="AA35">
        <v>17.870738068354434</v>
      </c>
      <c r="AB35">
        <v>13.920957699421484</v>
      </c>
      <c r="AC35">
        <v>14.973523740533699</v>
      </c>
      <c r="AD35">
        <v>14.030761043706521</v>
      </c>
      <c r="AE35">
        <v>25.43597202988234</v>
      </c>
      <c r="AF35">
        <v>13.256297662964373</v>
      </c>
      <c r="AG35">
        <v>30.777119428556666</v>
      </c>
      <c r="AH35">
        <v>77.26133511136814</v>
      </c>
      <c r="AI35">
        <v>7.8705432346225903</v>
      </c>
      <c r="AJ35">
        <v>0</v>
      </c>
      <c r="AK35">
        <v>28.828252738534285</v>
      </c>
      <c r="AL35">
        <v>55.230025918416516</v>
      </c>
      <c r="AM35">
        <v>2.6569372943621254</v>
      </c>
      <c r="AN35">
        <v>6.0413289528805932E-2</v>
      </c>
      <c r="AO35">
        <v>0</v>
      </c>
      <c r="AP35">
        <v>0.76030877125103558</v>
      </c>
      <c r="AQ35">
        <v>0</v>
      </c>
      <c r="AR35">
        <v>14.276256260688401</v>
      </c>
      <c r="AS35">
        <v>15.10252932619972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2.458848793296089</v>
      </c>
      <c r="AZ35">
        <v>4.0929669999999998</v>
      </c>
      <c r="BA35">
        <v>3.1006890476190478</v>
      </c>
      <c r="BB35">
        <v>2.4610292030947778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1021.2609342909579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272.93156993932104</v>
      </c>
      <c r="L36">
        <v>9.9302286043165466</v>
      </c>
      <c r="M36">
        <v>63.892920725776364</v>
      </c>
      <c r="N36">
        <v>52.939323910766078</v>
      </c>
      <c r="O36">
        <v>73.987051598746845</v>
      </c>
      <c r="P36">
        <v>31.370678106254928</v>
      </c>
      <c r="Q36">
        <v>5.7900018921568641</v>
      </c>
      <c r="R36">
        <v>5.7923265272727278</v>
      </c>
      <c r="S36">
        <v>6.85570273006135</v>
      </c>
      <c r="T36">
        <v>1.4213232684563757</v>
      </c>
      <c r="U36">
        <v>59.951478301311006</v>
      </c>
      <c r="V36">
        <v>4.7872027266968322</v>
      </c>
      <c r="W36">
        <v>18.78546490972872</v>
      </c>
      <c r="X36">
        <v>62.871270884418593</v>
      </c>
      <c r="Y36">
        <v>0</v>
      </c>
      <c r="Z36">
        <v>5.5288845032727263</v>
      </c>
      <c r="AA36">
        <v>17.870738068354434</v>
      </c>
      <c r="AB36">
        <v>13.920957699421484</v>
      </c>
      <c r="AC36">
        <v>14.973523740533699</v>
      </c>
      <c r="AD36">
        <v>14.030761043706521</v>
      </c>
      <c r="AE36">
        <v>25.43597202988234</v>
      </c>
      <c r="AF36">
        <v>13.256297662964373</v>
      </c>
      <c r="AG36">
        <v>30.777119428556666</v>
      </c>
      <c r="AH36">
        <v>77.26133511136814</v>
      </c>
      <c r="AI36">
        <v>7.8705432346225903</v>
      </c>
      <c r="AJ36">
        <v>0</v>
      </c>
      <c r="AK36">
        <v>28.828252738534285</v>
      </c>
      <c r="AL36">
        <v>55.230025918416516</v>
      </c>
      <c r="AM36">
        <v>2.6569372943621254</v>
      </c>
      <c r="AN36">
        <v>6.0413289528805932E-2</v>
      </c>
      <c r="AO36">
        <v>0</v>
      </c>
      <c r="AP36">
        <v>0.76030877125103558</v>
      </c>
      <c r="AQ36">
        <v>0</v>
      </c>
      <c r="AR36">
        <v>14.276256260688401</v>
      </c>
      <c r="AS36">
        <v>15.10252932619972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2.458848793296089</v>
      </c>
      <c r="AZ36">
        <v>4.0929669999999998</v>
      </c>
      <c r="BA36">
        <v>3.1006890476190478</v>
      </c>
      <c r="BB36">
        <v>2.4610292030947778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1021.2609342909579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272.93156993932104</v>
      </c>
      <c r="L37">
        <v>9.9302286043165466</v>
      </c>
      <c r="M37">
        <v>63.892920725776364</v>
      </c>
      <c r="N37">
        <v>52.939323910766078</v>
      </c>
      <c r="O37">
        <v>73.987051598746845</v>
      </c>
      <c r="P37">
        <v>31.370678106254928</v>
      </c>
      <c r="Q37">
        <v>5.7900018921568641</v>
      </c>
      <c r="R37">
        <v>5.7923265272727278</v>
      </c>
      <c r="S37">
        <v>6.85570273006135</v>
      </c>
      <c r="T37">
        <v>1.4213232684563757</v>
      </c>
      <c r="U37">
        <v>59.951478301311006</v>
      </c>
      <c r="V37">
        <v>4.7872027266968322</v>
      </c>
      <c r="W37">
        <v>10.621546959537573</v>
      </c>
      <c r="X37">
        <v>34.750125288083808</v>
      </c>
      <c r="Y37">
        <v>0</v>
      </c>
      <c r="Z37">
        <v>5.5288845032727263</v>
      </c>
      <c r="AA37">
        <v>17.870738068354434</v>
      </c>
      <c r="AB37">
        <v>13.920957699421484</v>
      </c>
      <c r="AC37">
        <v>14.973523740533699</v>
      </c>
      <c r="AD37">
        <v>14.030761043706521</v>
      </c>
      <c r="AE37">
        <v>25.43597202988234</v>
      </c>
      <c r="AF37">
        <v>13.256297662964373</v>
      </c>
      <c r="AG37">
        <v>30.777119428556666</v>
      </c>
      <c r="AH37">
        <v>77.26133511136814</v>
      </c>
      <c r="AI37">
        <v>7.8705432346225903</v>
      </c>
      <c r="AJ37">
        <v>0</v>
      </c>
      <c r="AK37">
        <v>28.828252738534285</v>
      </c>
      <c r="AL37">
        <v>55.230025918416516</v>
      </c>
      <c r="AM37">
        <v>0</v>
      </c>
      <c r="AN37">
        <v>6.0413289528805932E-2</v>
      </c>
      <c r="AO37">
        <v>0</v>
      </c>
      <c r="AP37">
        <v>4.2903136237779611</v>
      </c>
      <c r="AQ37">
        <v>0</v>
      </c>
      <c r="AR37">
        <v>14.276256260688401</v>
      </c>
      <c r="AS37">
        <v>15.10252932619972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2.458848793296089</v>
      </c>
      <c r="AZ37">
        <v>4.0929669999999998</v>
      </c>
      <c r="BA37">
        <v>3.1006890476190478</v>
      </c>
      <c r="BB37">
        <v>2.4610292030947778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985.84893830259682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272.21747242271073</v>
      </c>
      <c r="L38">
        <v>9.9302286043165466</v>
      </c>
      <c r="M38">
        <v>63.892920725776364</v>
      </c>
      <c r="N38">
        <v>52.939323910766078</v>
      </c>
      <c r="O38">
        <v>73.987051598746845</v>
      </c>
      <c r="P38">
        <v>31.370678106254928</v>
      </c>
      <c r="Q38">
        <v>5.7900018921568641</v>
      </c>
      <c r="R38">
        <v>5.7923265272727278</v>
      </c>
      <c r="S38">
        <v>6.85570273006135</v>
      </c>
      <c r="T38">
        <v>1.4213232684563757</v>
      </c>
      <c r="U38">
        <v>59.951478301311006</v>
      </c>
      <c r="V38">
        <v>4.7872027266968322</v>
      </c>
      <c r="W38">
        <v>10.621546959537573</v>
      </c>
      <c r="X38">
        <v>34.750125288083808</v>
      </c>
      <c r="Y38">
        <v>0</v>
      </c>
      <c r="Z38">
        <v>5.5288845032727263</v>
      </c>
      <c r="AA38">
        <v>17.870738068354434</v>
      </c>
      <c r="AB38">
        <v>13.920957699421484</v>
      </c>
      <c r="AC38">
        <v>14.973523740533699</v>
      </c>
      <c r="AD38">
        <v>14.030761043706521</v>
      </c>
      <c r="AE38">
        <v>25.43597202988234</v>
      </c>
      <c r="AF38">
        <v>6.2599188371963042</v>
      </c>
      <c r="AG38">
        <v>30.777119428556666</v>
      </c>
      <c r="AH38">
        <v>77.26133511136814</v>
      </c>
      <c r="AI38">
        <v>7.8705432346225903</v>
      </c>
      <c r="AJ38">
        <v>0</v>
      </c>
      <c r="AK38">
        <v>28.828252738534285</v>
      </c>
      <c r="AL38">
        <v>55.230025918416516</v>
      </c>
      <c r="AM38">
        <v>0</v>
      </c>
      <c r="AN38">
        <v>6.0413289528805932E-2</v>
      </c>
      <c r="AO38">
        <v>0</v>
      </c>
      <c r="AP38">
        <v>4.2903136237779611</v>
      </c>
      <c r="AQ38">
        <v>0</v>
      </c>
      <c r="AR38">
        <v>16.382588949999992</v>
      </c>
      <c r="AS38">
        <v>15.10252932619972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2.458848793296089</v>
      </c>
      <c r="AZ38">
        <v>4.0929669999999998</v>
      </c>
      <c r="BA38">
        <v>3.1006890476190478</v>
      </c>
      <c r="BB38">
        <v>2.4610292030947778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980.24479464953004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272.21747242271073</v>
      </c>
      <c r="L39">
        <v>9.9302286043165466</v>
      </c>
      <c r="M39">
        <v>63.892920725776364</v>
      </c>
      <c r="N39">
        <v>52.939323910766078</v>
      </c>
      <c r="O39">
        <v>73.987051598746845</v>
      </c>
      <c r="P39">
        <v>31.370678106254928</v>
      </c>
      <c r="Q39">
        <v>5.7900018921568641</v>
      </c>
      <c r="R39">
        <v>5.7923265272727278</v>
      </c>
      <c r="S39">
        <v>6.85570273006135</v>
      </c>
      <c r="T39">
        <v>1.4213232684563757</v>
      </c>
      <c r="U39">
        <v>59.951478301311006</v>
      </c>
      <c r="V39">
        <v>4.7872027266968322</v>
      </c>
      <c r="W39">
        <v>10.621546959537573</v>
      </c>
      <c r="X39">
        <v>34.750125288083808</v>
      </c>
      <c r="Y39">
        <v>0</v>
      </c>
      <c r="Z39">
        <v>5.5288845032727263</v>
      </c>
      <c r="AA39">
        <v>17.870738068354434</v>
      </c>
      <c r="AB39">
        <v>13.920957699421484</v>
      </c>
      <c r="AC39">
        <v>14.973523740533699</v>
      </c>
      <c r="AD39">
        <v>14.030761043706521</v>
      </c>
      <c r="AE39">
        <v>25.43597202988234</v>
      </c>
      <c r="AF39">
        <v>6.2599188371963042</v>
      </c>
      <c r="AG39">
        <v>30.777119428556666</v>
      </c>
      <c r="AH39">
        <v>77.26133511136814</v>
      </c>
      <c r="AI39">
        <v>7.8705432346225903</v>
      </c>
      <c r="AJ39">
        <v>0</v>
      </c>
      <c r="AK39">
        <v>28.828252738534285</v>
      </c>
      <c r="AL39">
        <v>55.230025918416516</v>
      </c>
      <c r="AM39">
        <v>0</v>
      </c>
      <c r="AN39">
        <v>6.0413289528805932E-2</v>
      </c>
      <c r="AO39">
        <v>0</v>
      </c>
      <c r="AP39">
        <v>4.2903136237779611</v>
      </c>
      <c r="AQ39">
        <v>0</v>
      </c>
      <c r="AR39">
        <v>16.382588949999992</v>
      </c>
      <c r="AS39">
        <v>15.10252932619972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2.458848793296089</v>
      </c>
      <c r="AZ39">
        <v>4.0929669999999998</v>
      </c>
      <c r="BA39">
        <v>3.1006890476190478</v>
      </c>
      <c r="BB39">
        <v>2.4610292030947778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980.24479464953004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272.21747242271073</v>
      </c>
      <c r="L40">
        <v>9.9302286043165466</v>
      </c>
      <c r="M40">
        <v>63.892920725776364</v>
      </c>
      <c r="N40">
        <v>52.939323910766078</v>
      </c>
      <c r="O40">
        <v>73.987051598746845</v>
      </c>
      <c r="P40">
        <v>31.370678106254928</v>
      </c>
      <c r="Q40">
        <v>5.7900018921568641</v>
      </c>
      <c r="R40">
        <v>5.7923265272727278</v>
      </c>
      <c r="S40">
        <v>6.85570273006135</v>
      </c>
      <c r="T40">
        <v>1.4213232684563757</v>
      </c>
      <c r="U40">
        <v>59.951478301311006</v>
      </c>
      <c r="V40">
        <v>4.6235625000000002</v>
      </c>
      <c r="W40">
        <v>10.621546959537573</v>
      </c>
      <c r="X40">
        <v>34.750125288083808</v>
      </c>
      <c r="Y40">
        <v>0</v>
      </c>
      <c r="Z40">
        <v>5.5288845032727263</v>
      </c>
      <c r="AA40">
        <v>17.870738068354434</v>
      </c>
      <c r="AB40">
        <v>13.920957699421484</v>
      </c>
      <c r="AC40">
        <v>14.973523740533699</v>
      </c>
      <c r="AD40">
        <v>14.030761043706521</v>
      </c>
      <c r="AE40">
        <v>25.43597202988234</v>
      </c>
      <c r="AF40">
        <v>6.2599188371963042</v>
      </c>
      <c r="AG40">
        <v>30.777119428556666</v>
      </c>
      <c r="AH40">
        <v>77.26133511136814</v>
      </c>
      <c r="AI40">
        <v>7.8705432346225903</v>
      </c>
      <c r="AJ40">
        <v>0</v>
      </c>
      <c r="AK40">
        <v>28.828252738534285</v>
      </c>
      <c r="AL40">
        <v>55.230025918416516</v>
      </c>
      <c r="AM40">
        <v>0</v>
      </c>
      <c r="AN40">
        <v>6.0413289528805932E-2</v>
      </c>
      <c r="AO40">
        <v>0</v>
      </c>
      <c r="AP40">
        <v>0.48876976752278373</v>
      </c>
      <c r="AQ40">
        <v>0</v>
      </c>
      <c r="AR40">
        <v>16.382588949999992</v>
      </c>
      <c r="AS40">
        <v>15.10252932619972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2.458848793296089</v>
      </c>
      <c r="AZ40">
        <v>4.0929669999999998</v>
      </c>
      <c r="BA40">
        <v>3.1006890476190478</v>
      </c>
      <c r="BB40">
        <v>2.4610292030947778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976.27961056657807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272.21747242271073</v>
      </c>
      <c r="L41">
        <v>9.9302286043165466</v>
      </c>
      <c r="M41">
        <v>63.892920725776364</v>
      </c>
      <c r="N41">
        <v>52.939323910766078</v>
      </c>
      <c r="O41">
        <v>73.987051598746845</v>
      </c>
      <c r="P41">
        <v>31.370678106254928</v>
      </c>
      <c r="Q41">
        <v>5.7905893188118815</v>
      </c>
      <c r="R41">
        <v>5.789599461393597</v>
      </c>
      <c r="S41">
        <v>6.7511632121540961</v>
      </c>
      <c r="T41">
        <v>1.4213232684563757</v>
      </c>
      <c r="U41">
        <v>59.951478301311006</v>
      </c>
      <c r="V41">
        <v>4.8417904492753614</v>
      </c>
      <c r="W41">
        <v>18.78546490972872</v>
      </c>
      <c r="X41">
        <v>62.871270884418593</v>
      </c>
      <c r="Y41">
        <v>0</v>
      </c>
      <c r="Z41">
        <v>5.5288845032727263</v>
      </c>
      <c r="AA41">
        <v>17.870738068354434</v>
      </c>
      <c r="AB41">
        <v>13.920957699421484</v>
      </c>
      <c r="AC41">
        <v>14.973523740533699</v>
      </c>
      <c r="AD41">
        <v>14.030761043706521</v>
      </c>
      <c r="AE41">
        <v>25.43597202988234</v>
      </c>
      <c r="AF41">
        <v>6.2599188371963042</v>
      </c>
      <c r="AG41">
        <v>30.777119428556666</v>
      </c>
      <c r="AH41">
        <v>77.26133511136814</v>
      </c>
      <c r="AI41">
        <v>7.8705432346225903</v>
      </c>
      <c r="AJ41">
        <v>0</v>
      </c>
      <c r="AK41">
        <v>28.828252738534285</v>
      </c>
      <c r="AL41">
        <v>55.648434979604126</v>
      </c>
      <c r="AM41">
        <v>0</v>
      </c>
      <c r="AN41">
        <v>6.0413289528805932E-2</v>
      </c>
      <c r="AO41">
        <v>0</v>
      </c>
      <c r="AP41">
        <v>0.48876976752278373</v>
      </c>
      <c r="AQ41">
        <v>0</v>
      </c>
      <c r="AR41">
        <v>14.276256260688401</v>
      </c>
      <c r="AS41">
        <v>15.10252932619972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2.458848793296089</v>
      </c>
      <c r="AZ41">
        <v>4.0929669999999998</v>
      </c>
      <c r="BA41">
        <v>3.1006890476190478</v>
      </c>
      <c r="BB41">
        <v>2.4610292030947778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1010.9882992771239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272.21467312674611</v>
      </c>
      <c r="L42">
        <v>9.9302286043165466</v>
      </c>
      <c r="M42">
        <v>63.892920725776364</v>
      </c>
      <c r="N42">
        <v>52.939323910766078</v>
      </c>
      <c r="O42">
        <v>73.987051598746845</v>
      </c>
      <c r="P42">
        <v>31.370678106254928</v>
      </c>
      <c r="Q42">
        <v>5.7905893188118815</v>
      </c>
      <c r="R42">
        <v>5.789599461393597</v>
      </c>
      <c r="S42">
        <v>6.7511632121540961</v>
      </c>
      <c r="T42">
        <v>1.4213232684563757</v>
      </c>
      <c r="U42">
        <v>59.951478301311006</v>
      </c>
      <c r="V42">
        <v>4.8417904492753614</v>
      </c>
      <c r="W42">
        <v>18.78546490972872</v>
      </c>
      <c r="X42">
        <v>62.871270884418593</v>
      </c>
      <c r="Y42">
        <v>0</v>
      </c>
      <c r="Z42">
        <v>5.5288845032727263</v>
      </c>
      <c r="AA42">
        <v>17.870738068354434</v>
      </c>
      <c r="AB42">
        <v>13.920957699421484</v>
      </c>
      <c r="AC42">
        <v>14.973523740533699</v>
      </c>
      <c r="AD42">
        <v>14.030761043706521</v>
      </c>
      <c r="AE42">
        <v>25.43597202988234</v>
      </c>
      <c r="AF42">
        <v>6.2599188371963042</v>
      </c>
      <c r="AG42">
        <v>30.777119428556666</v>
      </c>
      <c r="AH42">
        <v>77.26133511136814</v>
      </c>
      <c r="AI42">
        <v>1.8364596279077909</v>
      </c>
      <c r="AJ42">
        <v>0</v>
      </c>
      <c r="AK42">
        <v>28.828252738534285</v>
      </c>
      <c r="AL42">
        <v>55.648434979604126</v>
      </c>
      <c r="AM42">
        <v>0</v>
      </c>
      <c r="AN42">
        <v>6.0413289528805932E-2</v>
      </c>
      <c r="AO42">
        <v>0</v>
      </c>
      <c r="AP42">
        <v>0.48876976752278373</v>
      </c>
      <c r="AQ42">
        <v>0</v>
      </c>
      <c r="AR42">
        <v>14.276256260688401</v>
      </c>
      <c r="AS42">
        <v>15.10252932619972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2.458848793296089</v>
      </c>
      <c r="AZ42">
        <v>4.0929669999999998</v>
      </c>
      <c r="BA42">
        <v>3.1006890476190478</v>
      </c>
      <c r="BB42">
        <v>2.4610292030947778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1004.9514163744445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272.21467312674611</v>
      </c>
      <c r="L43">
        <v>9.9302286043165466</v>
      </c>
      <c r="M43">
        <v>63.892920725776364</v>
      </c>
      <c r="N43">
        <v>52.939323910766078</v>
      </c>
      <c r="O43">
        <v>73.987051598746845</v>
      </c>
      <c r="P43">
        <v>31.370678106254928</v>
      </c>
      <c r="Q43">
        <v>5.7905893188118815</v>
      </c>
      <c r="R43">
        <v>5.789599461393597</v>
      </c>
      <c r="S43">
        <v>6.7511632121540961</v>
      </c>
      <c r="T43">
        <v>1.4213232684563757</v>
      </c>
      <c r="U43">
        <v>59.951478301311006</v>
      </c>
      <c r="V43">
        <v>4.8417904492753614</v>
      </c>
      <c r="W43">
        <v>18.78546490972872</v>
      </c>
      <c r="X43">
        <v>62.871270884418593</v>
      </c>
      <c r="Y43">
        <v>0</v>
      </c>
      <c r="Z43">
        <v>5.5288845032727263</v>
      </c>
      <c r="AA43">
        <v>11.913825086075951</v>
      </c>
      <c r="AB43">
        <v>13.920957699421484</v>
      </c>
      <c r="AC43">
        <v>14.973523740533699</v>
      </c>
      <c r="AD43">
        <v>14.030761043706521</v>
      </c>
      <c r="AE43">
        <v>25.43597202988234</v>
      </c>
      <c r="AF43">
        <v>0</v>
      </c>
      <c r="AG43">
        <v>30.777119428556666</v>
      </c>
      <c r="AH43">
        <v>77.26133511136814</v>
      </c>
      <c r="AI43">
        <v>1.8364596279077909</v>
      </c>
      <c r="AJ43">
        <v>0</v>
      </c>
      <c r="AK43">
        <v>28.828252738534285</v>
      </c>
      <c r="AL43">
        <v>55.648434979604126</v>
      </c>
      <c r="AM43">
        <v>0</v>
      </c>
      <c r="AN43">
        <v>6.0413289528805932E-2</v>
      </c>
      <c r="AO43">
        <v>0</v>
      </c>
      <c r="AP43">
        <v>0.48876976752278373</v>
      </c>
      <c r="AQ43">
        <v>0</v>
      </c>
      <c r="AR43">
        <v>16.382588949999992</v>
      </c>
      <c r="AS43">
        <v>15.10252932619972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2.458848793296089</v>
      </c>
      <c r="AZ43">
        <v>2.7919648918032789</v>
      </c>
      <c r="BA43">
        <v>3.1006890476190478</v>
      </c>
      <c r="BB43">
        <v>2.4610292030947778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993.53991513608457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272.21467312674611</v>
      </c>
      <c r="L44">
        <v>9.6498293243721278</v>
      </c>
      <c r="M44">
        <v>63.892920725776364</v>
      </c>
      <c r="N44">
        <v>52.939323910766078</v>
      </c>
      <c r="O44">
        <v>73.987051598746845</v>
      </c>
      <c r="P44">
        <v>31.370678106254928</v>
      </c>
      <c r="Q44">
        <v>5.7905893188118815</v>
      </c>
      <c r="R44">
        <v>5.789599461393597</v>
      </c>
      <c r="S44">
        <v>6.7511632121540961</v>
      </c>
      <c r="T44">
        <v>1.4213232684563757</v>
      </c>
      <c r="U44">
        <v>59.951478301311006</v>
      </c>
      <c r="V44">
        <v>4.8417904492753614</v>
      </c>
      <c r="W44">
        <v>18.78546490972872</v>
      </c>
      <c r="X44">
        <v>62.871270884418593</v>
      </c>
      <c r="Y44">
        <v>0</v>
      </c>
      <c r="Z44">
        <v>5.5288845032727263</v>
      </c>
      <c r="AA44">
        <v>11.913825086075951</v>
      </c>
      <c r="AB44">
        <v>13.920957699421484</v>
      </c>
      <c r="AC44">
        <v>14.973523740533699</v>
      </c>
      <c r="AD44">
        <v>14.030761043706521</v>
      </c>
      <c r="AE44">
        <v>25.43597202988234</v>
      </c>
      <c r="AF44">
        <v>0</v>
      </c>
      <c r="AG44">
        <v>30.777119428556666</v>
      </c>
      <c r="AH44">
        <v>77.26133511136814</v>
      </c>
      <c r="AI44">
        <v>1.8364596279077909</v>
      </c>
      <c r="AJ44">
        <v>0</v>
      </c>
      <c r="AK44">
        <v>28.828252738534285</v>
      </c>
      <c r="AL44">
        <v>55.648434979604126</v>
      </c>
      <c r="AM44">
        <v>0</v>
      </c>
      <c r="AN44">
        <v>6.0413289528805932E-2</v>
      </c>
      <c r="AO44">
        <v>0</v>
      </c>
      <c r="AP44">
        <v>0.48876976752278373</v>
      </c>
      <c r="AQ44">
        <v>0</v>
      </c>
      <c r="AR44">
        <v>16.382588949999992</v>
      </c>
      <c r="AS44">
        <v>15.10252932619972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2.458848793296089</v>
      </c>
      <c r="AZ44">
        <v>2.0483911160714281</v>
      </c>
      <c r="BA44">
        <v>3.1006890476190478</v>
      </c>
      <c r="BB44">
        <v>2.4610292030947778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992.51594208040831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272.21467312674611</v>
      </c>
      <c r="L45">
        <v>9.6498293243721278</v>
      </c>
      <c r="M45">
        <v>63.892920725776364</v>
      </c>
      <c r="N45">
        <v>52.939323910766078</v>
      </c>
      <c r="O45">
        <v>73.987051598746845</v>
      </c>
      <c r="P45">
        <v>31.370678106254928</v>
      </c>
      <c r="Q45">
        <v>5.7905893188118815</v>
      </c>
      <c r="R45">
        <v>5.789599461393597</v>
      </c>
      <c r="S45">
        <v>6.7511632121540961</v>
      </c>
      <c r="T45">
        <v>1.4213232684563757</v>
      </c>
      <c r="U45">
        <v>59.951478301311006</v>
      </c>
      <c r="V45">
        <v>4.8417904492753614</v>
      </c>
      <c r="W45">
        <v>18.78546490972872</v>
      </c>
      <c r="X45">
        <v>62.871270884418593</v>
      </c>
      <c r="Y45">
        <v>0</v>
      </c>
      <c r="Z45">
        <v>5.5288845032727263</v>
      </c>
      <c r="AA45">
        <v>11.913825086075951</v>
      </c>
      <c r="AB45">
        <v>13.920957699421484</v>
      </c>
      <c r="AC45">
        <v>14.973523740533699</v>
      </c>
      <c r="AD45">
        <v>13.998301047195008</v>
      </c>
      <c r="AE45">
        <v>25.43597202988234</v>
      </c>
      <c r="AF45">
        <v>0</v>
      </c>
      <c r="AG45">
        <v>30.777119428556666</v>
      </c>
      <c r="AH45">
        <v>77.26133511136814</v>
      </c>
      <c r="AI45">
        <v>1.8364596279077909</v>
      </c>
      <c r="AJ45">
        <v>0</v>
      </c>
      <c r="AK45">
        <v>28.828252738534285</v>
      </c>
      <c r="AL45">
        <v>55.648434979604126</v>
      </c>
      <c r="AM45">
        <v>0</v>
      </c>
      <c r="AN45">
        <v>6.0413289528805932E-2</v>
      </c>
      <c r="AO45">
        <v>0</v>
      </c>
      <c r="AP45">
        <v>0.48876976752278373</v>
      </c>
      <c r="AQ45">
        <v>0</v>
      </c>
      <c r="AR45">
        <v>16.382588949999992</v>
      </c>
      <c r="AS45">
        <v>15.10252932619972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2.458848793296089</v>
      </c>
      <c r="AZ45">
        <v>1.9277912731591447</v>
      </c>
      <c r="BA45">
        <v>3.1006890476190478</v>
      </c>
      <c r="BB45">
        <v>2.4610292030947778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992.3628822409845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272.21467312674611</v>
      </c>
      <c r="L46">
        <v>9.6499387949260047</v>
      </c>
      <c r="M46">
        <v>63.892920725776364</v>
      </c>
      <c r="N46">
        <v>52.939323910766078</v>
      </c>
      <c r="O46">
        <v>73.987051598746845</v>
      </c>
      <c r="P46">
        <v>31.370678106254928</v>
      </c>
      <c r="Q46">
        <v>5.7905893188118815</v>
      </c>
      <c r="R46">
        <v>5.789599461393597</v>
      </c>
      <c r="S46">
        <v>6.7511632121540961</v>
      </c>
      <c r="T46">
        <v>1.4213232684563757</v>
      </c>
      <c r="U46">
        <v>59.951478301311006</v>
      </c>
      <c r="V46">
        <v>4.8417904492753614</v>
      </c>
      <c r="W46">
        <v>18.78546490972872</v>
      </c>
      <c r="X46">
        <v>62.871270884418593</v>
      </c>
      <c r="Y46">
        <v>0</v>
      </c>
      <c r="Z46">
        <v>5.5288845032727263</v>
      </c>
      <c r="AA46">
        <v>11.913825086075951</v>
      </c>
      <c r="AB46">
        <v>13.920957699421484</v>
      </c>
      <c r="AC46">
        <v>14.973523740533699</v>
      </c>
      <c r="AD46">
        <v>13.524928806073296</v>
      </c>
      <c r="AE46">
        <v>25.43597202988234</v>
      </c>
      <c r="AF46">
        <v>0</v>
      </c>
      <c r="AG46">
        <v>30.777119428556666</v>
      </c>
      <c r="AH46">
        <v>77.26133511136814</v>
      </c>
      <c r="AI46">
        <v>1.8364596279077909</v>
      </c>
      <c r="AJ46">
        <v>0</v>
      </c>
      <c r="AK46">
        <v>28.828252738534285</v>
      </c>
      <c r="AL46">
        <v>55.648434979604126</v>
      </c>
      <c r="AM46">
        <v>0</v>
      </c>
      <c r="AN46">
        <v>6.0413289528805932E-2</v>
      </c>
      <c r="AO46">
        <v>0</v>
      </c>
      <c r="AP46">
        <v>0.48876976752278373</v>
      </c>
      <c r="AQ46">
        <v>0</v>
      </c>
      <c r="AR46">
        <v>14.276256260688401</v>
      </c>
      <c r="AS46">
        <v>15.10252932619972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2.458848793296089</v>
      </c>
      <c r="AZ46">
        <v>1.0191994821428572</v>
      </c>
      <c r="BA46">
        <v>3.1006890476190478</v>
      </c>
      <c r="BB46">
        <v>2.4610292030947778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988.87469499008876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270.28422465905822</v>
      </c>
      <c r="L47">
        <v>9.6501186086529014</v>
      </c>
      <c r="M47">
        <v>63.892920725776364</v>
      </c>
      <c r="N47">
        <v>52.939323910766078</v>
      </c>
      <c r="O47">
        <v>73.987051598746845</v>
      </c>
      <c r="P47">
        <v>31.370678106254928</v>
      </c>
      <c r="Q47">
        <v>9.6210466342105274</v>
      </c>
      <c r="R47">
        <v>9.5702516375634517</v>
      </c>
      <c r="S47">
        <v>11.764832242217484</v>
      </c>
      <c r="T47">
        <v>1.4713698624161073</v>
      </c>
      <c r="U47">
        <v>59.951478301311006</v>
      </c>
      <c r="V47">
        <v>4.8417904492753614</v>
      </c>
      <c r="W47">
        <v>18.78546490972872</v>
      </c>
      <c r="X47">
        <v>62.871270884418593</v>
      </c>
      <c r="Y47">
        <v>0</v>
      </c>
      <c r="Z47">
        <v>5.5288845032727263</v>
      </c>
      <c r="AA47">
        <v>11.913825086075951</v>
      </c>
      <c r="AB47">
        <v>13.920957699421484</v>
      </c>
      <c r="AC47">
        <v>14.973523740533699</v>
      </c>
      <c r="AD47">
        <v>13.998301047195008</v>
      </c>
      <c r="AE47">
        <v>25.43597202988234</v>
      </c>
      <c r="AF47">
        <v>0</v>
      </c>
      <c r="AG47">
        <v>30.777119428556666</v>
      </c>
      <c r="AH47">
        <v>77.26133511136814</v>
      </c>
      <c r="AI47">
        <v>1.8364596279077909</v>
      </c>
      <c r="AJ47">
        <v>0</v>
      </c>
      <c r="AK47">
        <v>28.828252738534285</v>
      </c>
      <c r="AL47">
        <v>36.820016781583469</v>
      </c>
      <c r="AM47">
        <v>0</v>
      </c>
      <c r="AN47">
        <v>6.0413289528805932E-2</v>
      </c>
      <c r="AO47">
        <v>0</v>
      </c>
      <c r="AP47">
        <v>0.48876976752278373</v>
      </c>
      <c r="AQ47">
        <v>0</v>
      </c>
      <c r="AR47">
        <v>14.276256260688401</v>
      </c>
      <c r="AS47">
        <v>15.10252932619972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2.458848793296089</v>
      </c>
      <c r="AZ47">
        <v>1.0191994821428572</v>
      </c>
      <c r="BA47">
        <v>3.1006890476190478</v>
      </c>
      <c r="BB47">
        <v>2.5510668568665378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981.35424314859233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299.24358471242931</v>
      </c>
      <c r="L48">
        <v>9.6500588056063386</v>
      </c>
      <c r="M48">
        <v>63.892920725776364</v>
      </c>
      <c r="N48">
        <v>52.939323910766078</v>
      </c>
      <c r="O48">
        <v>73.987051598746845</v>
      </c>
      <c r="P48">
        <v>31.370678106254928</v>
      </c>
      <c r="Q48">
        <v>9.6210466342105274</v>
      </c>
      <c r="R48">
        <v>9.5702516375634517</v>
      </c>
      <c r="S48">
        <v>11.764832242217484</v>
      </c>
      <c r="T48">
        <v>1.4713698624161073</v>
      </c>
      <c r="U48">
        <v>59.951478301311006</v>
      </c>
      <c r="V48">
        <v>4.8417904492753614</v>
      </c>
      <c r="W48">
        <v>18.78546490972872</v>
      </c>
      <c r="X48">
        <v>62.871270884418593</v>
      </c>
      <c r="Y48">
        <v>0</v>
      </c>
      <c r="Z48">
        <v>5.5288845032727263</v>
      </c>
      <c r="AA48">
        <v>11.913825086075951</v>
      </c>
      <c r="AB48">
        <v>13.920957699421484</v>
      </c>
      <c r="AC48">
        <v>14.973523740533699</v>
      </c>
      <c r="AD48">
        <v>13.998301047195008</v>
      </c>
      <c r="AE48">
        <v>25.43597202988234</v>
      </c>
      <c r="AF48">
        <v>0</v>
      </c>
      <c r="AG48">
        <v>30.777119428556666</v>
      </c>
      <c r="AH48">
        <v>77.26133511136814</v>
      </c>
      <c r="AI48">
        <v>1.8364596279077909</v>
      </c>
      <c r="AJ48">
        <v>0</v>
      </c>
      <c r="AK48">
        <v>28.828252738534285</v>
      </c>
      <c r="AL48">
        <v>36.820016781583469</v>
      </c>
      <c r="AM48">
        <v>0</v>
      </c>
      <c r="AN48">
        <v>6.0413289528805932E-2</v>
      </c>
      <c r="AO48">
        <v>0</v>
      </c>
      <c r="AP48">
        <v>0.48876976752278373</v>
      </c>
      <c r="AQ48">
        <v>0</v>
      </c>
      <c r="AR48">
        <v>14.276256260688401</v>
      </c>
      <c r="AS48">
        <v>15.10252932619972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2.458848793296089</v>
      </c>
      <c r="AZ48">
        <v>1.0191994821428572</v>
      </c>
      <c r="BA48">
        <v>3.1006890476190478</v>
      </c>
      <c r="BB48">
        <v>2.5510668568665378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1010.3135433989169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328.20289590496941</v>
      </c>
      <c r="L49">
        <v>9.6498852829291497</v>
      </c>
      <c r="M49">
        <v>63.892920725776364</v>
      </c>
      <c r="N49">
        <v>52.939323910766078</v>
      </c>
      <c r="O49">
        <v>73.987051598746845</v>
      </c>
      <c r="P49">
        <v>31.370678106254928</v>
      </c>
      <c r="Q49">
        <v>9.6210466342105274</v>
      </c>
      <c r="R49">
        <v>9.5702516375634517</v>
      </c>
      <c r="S49">
        <v>11.764832242217484</v>
      </c>
      <c r="T49">
        <v>1.4190345972222222</v>
      </c>
      <c r="U49">
        <v>59.951478301311006</v>
      </c>
      <c r="V49">
        <v>4.8417904492753614</v>
      </c>
      <c r="W49">
        <v>18.78546490972872</v>
      </c>
      <c r="X49">
        <v>62.871270884418593</v>
      </c>
      <c r="Y49">
        <v>0</v>
      </c>
      <c r="Z49">
        <v>5.5288845032727263</v>
      </c>
      <c r="AA49">
        <v>11.913825086075951</v>
      </c>
      <c r="AB49">
        <v>13.920957699421484</v>
      </c>
      <c r="AC49">
        <v>14.973523740533699</v>
      </c>
      <c r="AD49">
        <v>13.998301047195008</v>
      </c>
      <c r="AE49">
        <v>25.43597202988234</v>
      </c>
      <c r="AF49">
        <v>0</v>
      </c>
      <c r="AG49">
        <v>30.777119428556666</v>
      </c>
      <c r="AH49">
        <v>77.26133511136814</v>
      </c>
      <c r="AI49">
        <v>1.8364596279077909</v>
      </c>
      <c r="AJ49">
        <v>0</v>
      </c>
      <c r="AK49">
        <v>28.828252738534285</v>
      </c>
      <c r="AL49">
        <v>36.820016781583469</v>
      </c>
      <c r="AM49">
        <v>0</v>
      </c>
      <c r="AN49">
        <v>6.0413289528805932E-2</v>
      </c>
      <c r="AO49">
        <v>0</v>
      </c>
      <c r="AP49">
        <v>0.48876976752278373</v>
      </c>
      <c r="AQ49">
        <v>0</v>
      </c>
      <c r="AR49">
        <v>16.382588949999992</v>
      </c>
      <c r="AS49">
        <v>15.10252932619972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2.458848793296089</v>
      </c>
      <c r="AZ49">
        <v>1.0191994821428572</v>
      </c>
      <c r="BA49">
        <v>3.1006890476190478</v>
      </c>
      <c r="BB49">
        <v>2.5510668568665378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1041.3266784928971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347.50981772316868</v>
      </c>
      <c r="L50">
        <v>9.6499697064824996</v>
      </c>
      <c r="M50">
        <v>63.892920725776364</v>
      </c>
      <c r="N50">
        <v>52.939323910766078</v>
      </c>
      <c r="O50">
        <v>73.987051598746845</v>
      </c>
      <c r="P50">
        <v>31.370678106254928</v>
      </c>
      <c r="Q50">
        <v>9.6210466342105274</v>
      </c>
      <c r="R50">
        <v>9.5702516375634517</v>
      </c>
      <c r="S50">
        <v>11.764832242217484</v>
      </c>
      <c r="T50">
        <v>1.4190345972222222</v>
      </c>
      <c r="U50">
        <v>59.951478301311006</v>
      </c>
      <c r="V50">
        <v>4.8417904492753614</v>
      </c>
      <c r="W50">
        <v>18.78546490972872</v>
      </c>
      <c r="X50">
        <v>62.871270884418593</v>
      </c>
      <c r="Y50">
        <v>0</v>
      </c>
      <c r="Z50">
        <v>5.5288845032727263</v>
      </c>
      <c r="AA50">
        <v>11.913825086075951</v>
      </c>
      <c r="AB50">
        <v>13.920957699421484</v>
      </c>
      <c r="AC50">
        <v>14.973523740533699</v>
      </c>
      <c r="AD50">
        <v>13.998301047195008</v>
      </c>
      <c r="AE50">
        <v>25.43597202988234</v>
      </c>
      <c r="AF50">
        <v>0</v>
      </c>
      <c r="AG50">
        <v>30.777119428556666</v>
      </c>
      <c r="AH50">
        <v>77.26133511136814</v>
      </c>
      <c r="AI50">
        <v>1.8364596279077909</v>
      </c>
      <c r="AJ50">
        <v>0</v>
      </c>
      <c r="AK50">
        <v>28.828252738534285</v>
      </c>
      <c r="AL50">
        <v>46.861840218416518</v>
      </c>
      <c r="AM50">
        <v>0</v>
      </c>
      <c r="AN50">
        <v>6.0413289528805932E-2</v>
      </c>
      <c r="AO50">
        <v>0</v>
      </c>
      <c r="AP50">
        <v>0.48876976752278373</v>
      </c>
      <c r="AQ50">
        <v>0</v>
      </c>
      <c r="AR50">
        <v>16.382588949999992</v>
      </c>
      <c r="AS50">
        <v>15.10252932619972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2.458848793296089</v>
      </c>
      <c r="AZ50">
        <v>1.0191994821428572</v>
      </c>
      <c r="BA50">
        <v>3.1006890476190478</v>
      </c>
      <c r="BB50">
        <v>2.5510668568665378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1070.6755081714828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386.12140673760649</v>
      </c>
      <c r="L51">
        <v>9.6499697064824996</v>
      </c>
      <c r="M51">
        <v>63.892920725776364</v>
      </c>
      <c r="N51">
        <v>52.939323910766078</v>
      </c>
      <c r="O51">
        <v>73.987051598746845</v>
      </c>
      <c r="P51">
        <v>31.370678106254928</v>
      </c>
      <c r="Q51">
        <v>9.6210466342105274</v>
      </c>
      <c r="R51">
        <v>9.5702516375634517</v>
      </c>
      <c r="S51">
        <v>11.764832242217484</v>
      </c>
      <c r="T51">
        <v>1.4190345972222222</v>
      </c>
      <c r="U51">
        <v>59.951478301311006</v>
      </c>
      <c r="V51">
        <v>4.8417904492753614</v>
      </c>
      <c r="W51">
        <v>18.78546490972872</v>
      </c>
      <c r="X51">
        <v>62.871270884418593</v>
      </c>
      <c r="Y51">
        <v>0</v>
      </c>
      <c r="Z51">
        <v>5.5288845032727263</v>
      </c>
      <c r="AA51">
        <v>11.913825086075951</v>
      </c>
      <c r="AB51">
        <v>13.920957699421484</v>
      </c>
      <c r="AC51">
        <v>14.973523740533699</v>
      </c>
      <c r="AD51">
        <v>13.998301047195008</v>
      </c>
      <c r="AE51">
        <v>25.43597202988234</v>
      </c>
      <c r="AF51">
        <v>0</v>
      </c>
      <c r="AG51">
        <v>30.777119428556666</v>
      </c>
      <c r="AH51">
        <v>77.26133511136814</v>
      </c>
      <c r="AI51">
        <v>1.8364596279077909</v>
      </c>
      <c r="AJ51">
        <v>0</v>
      </c>
      <c r="AK51">
        <v>28.828252738534285</v>
      </c>
      <c r="AL51">
        <v>57.740481031583457</v>
      </c>
      <c r="AM51">
        <v>0</v>
      </c>
      <c r="AN51">
        <v>6.0413289528805932E-2</v>
      </c>
      <c r="AO51">
        <v>0</v>
      </c>
      <c r="AP51">
        <v>1.9007721477216237</v>
      </c>
      <c r="AQ51">
        <v>0</v>
      </c>
      <c r="AR51">
        <v>16.382588949999992</v>
      </c>
      <c r="AS51">
        <v>15.10252932619972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2.458848793296089</v>
      </c>
      <c r="AZ51">
        <v>1.0191994821428572</v>
      </c>
      <c r="BA51">
        <v>3.1006890476190478</v>
      </c>
      <c r="BB51">
        <v>2.5510668568665378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1121.5777403792863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405.42820305805094</v>
      </c>
      <c r="L52">
        <v>9.6499697064824996</v>
      </c>
      <c r="M52">
        <v>63.892920725776364</v>
      </c>
      <c r="N52">
        <v>52.939323910766078</v>
      </c>
      <c r="O52">
        <v>73.987051598746845</v>
      </c>
      <c r="P52">
        <v>31.370678106254928</v>
      </c>
      <c r="Q52">
        <v>9.6210466342105274</v>
      </c>
      <c r="R52">
        <v>9.5702516375634517</v>
      </c>
      <c r="S52">
        <v>11.764832242217484</v>
      </c>
      <c r="T52">
        <v>1.4190345972222222</v>
      </c>
      <c r="U52">
        <v>59.951478301311006</v>
      </c>
      <c r="V52">
        <v>4.8417904492753614</v>
      </c>
      <c r="W52">
        <v>18.78546490972872</v>
      </c>
      <c r="X52">
        <v>62.871270884418593</v>
      </c>
      <c r="Y52">
        <v>0</v>
      </c>
      <c r="Z52">
        <v>5.5288845032727263</v>
      </c>
      <c r="AA52">
        <v>11.913825086075951</v>
      </c>
      <c r="AB52">
        <v>13.920957699421484</v>
      </c>
      <c r="AC52">
        <v>14.973523740533699</v>
      </c>
      <c r="AD52">
        <v>13.998301047195008</v>
      </c>
      <c r="AE52">
        <v>25.43597202988234</v>
      </c>
      <c r="AF52">
        <v>0</v>
      </c>
      <c r="AG52">
        <v>30.777119428556666</v>
      </c>
      <c r="AH52">
        <v>77.26133511136814</v>
      </c>
      <c r="AI52">
        <v>1.8364596279077909</v>
      </c>
      <c r="AJ52">
        <v>0</v>
      </c>
      <c r="AK52">
        <v>28.828252738534285</v>
      </c>
      <c r="AL52">
        <v>57.740481031583457</v>
      </c>
      <c r="AM52">
        <v>0</v>
      </c>
      <c r="AN52">
        <v>6.0413289528805932E-2</v>
      </c>
      <c r="AO52">
        <v>0</v>
      </c>
      <c r="AP52">
        <v>1.9007721477216237</v>
      </c>
      <c r="AQ52">
        <v>0</v>
      </c>
      <c r="AR52">
        <v>14.276256260688401</v>
      </c>
      <c r="AS52">
        <v>15.10252932619972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2.458848793296089</v>
      </c>
      <c r="AZ52">
        <v>1.0191994821428572</v>
      </c>
      <c r="BA52">
        <v>3.1006890476190478</v>
      </c>
      <c r="BB52">
        <v>2.5510668568665378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1138.7782040104194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424.73305639389304</v>
      </c>
      <c r="L53">
        <v>9.6499569781705485</v>
      </c>
      <c r="M53">
        <v>63.889894063436032</v>
      </c>
      <c r="N53">
        <v>52.939827019421514</v>
      </c>
      <c r="O53">
        <v>73.987123818658205</v>
      </c>
      <c r="P53">
        <v>31.370678106254928</v>
      </c>
      <c r="Q53">
        <v>9.6191329917525792</v>
      </c>
      <c r="R53">
        <v>9.5678789793510326</v>
      </c>
      <c r="S53">
        <v>11.764052872402328</v>
      </c>
      <c r="T53">
        <v>1.4180487074829933</v>
      </c>
      <c r="U53">
        <v>59.951478301311006</v>
      </c>
      <c r="V53">
        <v>4.8417904492753614</v>
      </c>
      <c r="W53">
        <v>18.78546490972872</v>
      </c>
      <c r="X53">
        <v>62.871270884418593</v>
      </c>
      <c r="Y53">
        <v>0</v>
      </c>
      <c r="Z53">
        <v>5.5288845032727263</v>
      </c>
      <c r="AA53">
        <v>11.913825086075951</v>
      </c>
      <c r="AB53">
        <v>13.920957699421484</v>
      </c>
      <c r="AC53">
        <v>14.973523740533699</v>
      </c>
      <c r="AD53">
        <v>13.998301047195008</v>
      </c>
      <c r="AE53">
        <v>25.43597202988234</v>
      </c>
      <c r="AF53">
        <v>0</v>
      </c>
      <c r="AG53">
        <v>30.777119428556666</v>
      </c>
      <c r="AH53">
        <v>77.26133511136814</v>
      </c>
      <c r="AI53">
        <v>1.8364596279077909</v>
      </c>
      <c r="AJ53">
        <v>0</v>
      </c>
      <c r="AK53">
        <v>28.828252738534285</v>
      </c>
      <c r="AL53">
        <v>57.740481031583457</v>
      </c>
      <c r="AM53">
        <v>0</v>
      </c>
      <c r="AN53">
        <v>6.0413289528805932E-2</v>
      </c>
      <c r="AO53">
        <v>0</v>
      </c>
      <c r="AP53">
        <v>2.4438497159900576</v>
      </c>
      <c r="AQ53">
        <v>0</v>
      </c>
      <c r="AR53">
        <v>14.276256260688401</v>
      </c>
      <c r="AS53">
        <v>15.10252932619972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2.458848793296089</v>
      </c>
      <c r="AZ53">
        <v>1.0191994821428572</v>
      </c>
      <c r="BA53">
        <v>3.1006890476190478</v>
      </c>
      <c r="BB53">
        <v>2.5410626731141202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1158.6076151084671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434.38551420304316</v>
      </c>
      <c r="L54">
        <v>9.6499569781705485</v>
      </c>
      <c r="M54">
        <v>63.889894063436032</v>
      </c>
      <c r="N54">
        <v>52.939827019421514</v>
      </c>
      <c r="O54">
        <v>73.987123818658205</v>
      </c>
      <c r="P54">
        <v>31.370678106254928</v>
      </c>
      <c r="Q54">
        <v>9.6191329917525792</v>
      </c>
      <c r="R54">
        <v>9.5678789793510326</v>
      </c>
      <c r="S54">
        <v>11.764052872402328</v>
      </c>
      <c r="T54">
        <v>1.4180487074829933</v>
      </c>
      <c r="U54">
        <v>59.951478301311006</v>
      </c>
      <c r="V54">
        <v>4.8417904492753614</v>
      </c>
      <c r="W54">
        <v>18.78546490972872</v>
      </c>
      <c r="X54">
        <v>62.871270884418593</v>
      </c>
      <c r="Y54">
        <v>0</v>
      </c>
      <c r="Z54">
        <v>5.5288845032727263</v>
      </c>
      <c r="AA54">
        <v>11.913825086075951</v>
      </c>
      <c r="AB54">
        <v>13.920957699421484</v>
      </c>
      <c r="AC54">
        <v>14.973523740533699</v>
      </c>
      <c r="AD54">
        <v>13.998301047195008</v>
      </c>
      <c r="AE54">
        <v>25.43597202988234</v>
      </c>
      <c r="AF54">
        <v>0</v>
      </c>
      <c r="AG54">
        <v>30.777119428556666</v>
      </c>
      <c r="AH54">
        <v>77.26133511136814</v>
      </c>
      <c r="AI54">
        <v>1.8364596279077909</v>
      </c>
      <c r="AJ54">
        <v>0</v>
      </c>
      <c r="AK54">
        <v>28.828252738534285</v>
      </c>
      <c r="AL54">
        <v>57.740481031583457</v>
      </c>
      <c r="AM54">
        <v>0</v>
      </c>
      <c r="AN54">
        <v>6.0413289528805932E-2</v>
      </c>
      <c r="AO54">
        <v>0</v>
      </c>
      <c r="AP54">
        <v>2.4438497159900576</v>
      </c>
      <c r="AQ54">
        <v>0</v>
      </c>
      <c r="AR54">
        <v>14.276256260688401</v>
      </c>
      <c r="AS54">
        <v>15.10252932619972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2.458848793296089</v>
      </c>
      <c r="AZ54">
        <v>1.0191994821428572</v>
      </c>
      <c r="BA54">
        <v>3.1006890476190478</v>
      </c>
      <c r="BB54">
        <v>2.5410626731141202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1168.2600729176172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453.69227214655086</v>
      </c>
      <c r="L55">
        <v>9.6500493332827677</v>
      </c>
      <c r="M55">
        <v>63.889894063436032</v>
      </c>
      <c r="N55">
        <v>52.939827019421514</v>
      </c>
      <c r="O55">
        <v>73.987123818658205</v>
      </c>
      <c r="P55">
        <v>31.370678106254928</v>
      </c>
      <c r="Q55">
        <v>9.6191329917525792</v>
      </c>
      <c r="R55">
        <v>9.5678789793510326</v>
      </c>
      <c r="S55">
        <v>11.764052872402328</v>
      </c>
      <c r="T55">
        <v>1.4180487074829933</v>
      </c>
      <c r="U55">
        <v>59.951478301311006</v>
      </c>
      <c r="V55">
        <v>4.8417904492753614</v>
      </c>
      <c r="W55">
        <v>18.78546490972872</v>
      </c>
      <c r="X55">
        <v>62.871270884418593</v>
      </c>
      <c r="Y55">
        <v>0</v>
      </c>
      <c r="Z55">
        <v>5.5288845032727263</v>
      </c>
      <c r="AA55">
        <v>11.913825086075951</v>
      </c>
      <c r="AB55">
        <v>13.920957699421484</v>
      </c>
      <c r="AC55">
        <v>14.973523740533699</v>
      </c>
      <c r="AD55">
        <v>9.3538408441881522</v>
      </c>
      <c r="AE55">
        <v>25.43597202988234</v>
      </c>
      <c r="AF55">
        <v>0</v>
      </c>
      <c r="AG55">
        <v>30.777119428556666</v>
      </c>
      <c r="AH55">
        <v>77.26133511136814</v>
      </c>
      <c r="AI55">
        <v>1.8364596279077909</v>
      </c>
      <c r="AJ55">
        <v>0</v>
      </c>
      <c r="AK55">
        <v>28.828252738534285</v>
      </c>
      <c r="AL55">
        <v>57.740481031583457</v>
      </c>
      <c r="AM55">
        <v>0</v>
      </c>
      <c r="AN55">
        <v>6.0413289528805932E-2</v>
      </c>
      <c r="AO55">
        <v>0</v>
      </c>
      <c r="AP55">
        <v>2.3895419152444073</v>
      </c>
      <c r="AQ55">
        <v>0</v>
      </c>
      <c r="AR55">
        <v>16.382588949999992</v>
      </c>
      <c r="AS55">
        <v>15.10252932619972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2.458848793296089</v>
      </c>
      <c r="AZ55">
        <v>1.0191994821428572</v>
      </c>
      <c r="BA55">
        <v>3.1006890476190478</v>
      </c>
      <c r="BB55">
        <v>2.5410626731141202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1184.974487901796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453.69227214655086</v>
      </c>
      <c r="L56">
        <v>9.6499569781705485</v>
      </c>
      <c r="M56">
        <v>63.889894063436032</v>
      </c>
      <c r="N56">
        <v>52.939827019421514</v>
      </c>
      <c r="O56">
        <v>73.987123818658205</v>
      </c>
      <c r="P56">
        <v>31.370678106254928</v>
      </c>
      <c r="Q56">
        <v>9.6191329917525792</v>
      </c>
      <c r="R56">
        <v>9.5678789793510326</v>
      </c>
      <c r="S56">
        <v>11.764052872402328</v>
      </c>
      <c r="T56">
        <v>1.4180487074829933</v>
      </c>
      <c r="U56">
        <v>59.951478301311006</v>
      </c>
      <c r="V56">
        <v>4.8417904492753614</v>
      </c>
      <c r="W56">
        <v>18.78546490972872</v>
      </c>
      <c r="X56">
        <v>62.871270884418593</v>
      </c>
      <c r="Y56">
        <v>0</v>
      </c>
      <c r="Z56">
        <v>5.5288845032727263</v>
      </c>
      <c r="AA56">
        <v>11.913825086075951</v>
      </c>
      <c r="AB56">
        <v>13.920957699421484</v>
      </c>
      <c r="AC56">
        <v>14.973523740533699</v>
      </c>
      <c r="AD56">
        <v>9.3538408441881522</v>
      </c>
      <c r="AE56">
        <v>25.43597202988234</v>
      </c>
      <c r="AF56">
        <v>0</v>
      </c>
      <c r="AG56">
        <v>30.777119428556666</v>
      </c>
      <c r="AH56">
        <v>77.26133511136814</v>
      </c>
      <c r="AI56">
        <v>1.8364596279077909</v>
      </c>
      <c r="AJ56">
        <v>0</v>
      </c>
      <c r="AK56">
        <v>28.828252738534285</v>
      </c>
      <c r="AL56">
        <v>57.740481031583457</v>
      </c>
      <c r="AM56">
        <v>0</v>
      </c>
      <c r="AN56">
        <v>6.0413289528805932E-2</v>
      </c>
      <c r="AO56">
        <v>0</v>
      </c>
      <c r="AP56">
        <v>2.3895419152444073</v>
      </c>
      <c r="AQ56">
        <v>0</v>
      </c>
      <c r="AR56">
        <v>16.382588949999992</v>
      </c>
      <c r="AS56">
        <v>15.10252932619972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2.458848793296089</v>
      </c>
      <c r="AZ56">
        <v>1.0191994821428572</v>
      </c>
      <c r="BA56">
        <v>3.1006890476190478</v>
      </c>
      <c r="BB56">
        <v>2.5410626731141202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1184.9743955466838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453.69227214655086</v>
      </c>
      <c r="L57">
        <v>9.6499569781705485</v>
      </c>
      <c r="M57">
        <v>63.889894063436032</v>
      </c>
      <c r="N57">
        <v>52.939827019421514</v>
      </c>
      <c r="O57">
        <v>73.987123818658205</v>
      </c>
      <c r="P57">
        <v>31.370678106254928</v>
      </c>
      <c r="Q57">
        <v>9.6191329917525792</v>
      </c>
      <c r="R57">
        <v>9.5678789793510326</v>
      </c>
      <c r="S57">
        <v>11.764052872402328</v>
      </c>
      <c r="T57">
        <v>1.4180487074829933</v>
      </c>
      <c r="U57">
        <v>59.951478301311006</v>
      </c>
      <c r="V57">
        <v>4.8417904492753614</v>
      </c>
      <c r="W57">
        <v>18.78546490972872</v>
      </c>
      <c r="X57">
        <v>62.871270884418593</v>
      </c>
      <c r="Y57">
        <v>0</v>
      </c>
      <c r="Z57">
        <v>5.5288845032727263</v>
      </c>
      <c r="AA57">
        <v>11.913825086075951</v>
      </c>
      <c r="AB57">
        <v>20.881436549132221</v>
      </c>
      <c r="AC57">
        <v>14.973523740533699</v>
      </c>
      <c r="AD57">
        <v>9.3538408441881522</v>
      </c>
      <c r="AE57">
        <v>25.43597202988234</v>
      </c>
      <c r="AF57">
        <v>0</v>
      </c>
      <c r="AG57">
        <v>30.777119428556666</v>
      </c>
      <c r="AH57">
        <v>77.26133511136814</v>
      </c>
      <c r="AI57">
        <v>1.8364596279077909</v>
      </c>
      <c r="AJ57">
        <v>0</v>
      </c>
      <c r="AK57">
        <v>28.828252738534285</v>
      </c>
      <c r="AL57">
        <v>60.250936890791728</v>
      </c>
      <c r="AM57">
        <v>0</v>
      </c>
      <c r="AN57">
        <v>6.0413289528805932E-2</v>
      </c>
      <c r="AO57">
        <v>0</v>
      </c>
      <c r="AP57">
        <v>2.3895419152444073</v>
      </c>
      <c r="AQ57">
        <v>0</v>
      </c>
      <c r="AR57">
        <v>16.382588949999992</v>
      </c>
      <c r="AS57">
        <v>15.10252932619972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2.458848793296089</v>
      </c>
      <c r="AZ57">
        <v>1.0191994821428572</v>
      </c>
      <c r="BA57">
        <v>3.1006890476190478</v>
      </c>
      <c r="BB57">
        <v>2.5410626731141202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1194.4453302556028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453.69227214655086</v>
      </c>
      <c r="L58">
        <v>9.6499569781705485</v>
      </c>
      <c r="M58">
        <v>63.889894063436032</v>
      </c>
      <c r="N58">
        <v>52.939827019421514</v>
      </c>
      <c r="O58">
        <v>73.987123818658205</v>
      </c>
      <c r="P58">
        <v>31.370678106254928</v>
      </c>
      <c r="Q58">
        <v>9.6191329917525792</v>
      </c>
      <c r="R58">
        <v>9.5678789793510326</v>
      </c>
      <c r="S58">
        <v>11.764052872402328</v>
      </c>
      <c r="T58">
        <v>1.4180487074829933</v>
      </c>
      <c r="U58">
        <v>59.951478301311006</v>
      </c>
      <c r="V58">
        <v>4.8417904492753614</v>
      </c>
      <c r="W58">
        <v>18.78546490972872</v>
      </c>
      <c r="X58">
        <v>62.871270884418593</v>
      </c>
      <c r="Y58">
        <v>0</v>
      </c>
      <c r="Z58">
        <v>5.5288845032727263</v>
      </c>
      <c r="AA58">
        <v>11.913825086075951</v>
      </c>
      <c r="AB58">
        <v>20.881436549132221</v>
      </c>
      <c r="AC58">
        <v>14.973523740533699</v>
      </c>
      <c r="AD58">
        <v>9.3538408441881522</v>
      </c>
      <c r="AE58">
        <v>25.43597202988234</v>
      </c>
      <c r="AF58">
        <v>0</v>
      </c>
      <c r="AG58">
        <v>30.777119428556666</v>
      </c>
      <c r="AH58">
        <v>77.26133511136814</v>
      </c>
      <c r="AI58">
        <v>1.8364596279077909</v>
      </c>
      <c r="AJ58">
        <v>0</v>
      </c>
      <c r="AK58">
        <v>28.828252738534285</v>
      </c>
      <c r="AL58">
        <v>60.250936890791728</v>
      </c>
      <c r="AM58">
        <v>0</v>
      </c>
      <c r="AN58">
        <v>6.0413289528805932E-2</v>
      </c>
      <c r="AO58">
        <v>0</v>
      </c>
      <c r="AP58">
        <v>2.3895419152444073</v>
      </c>
      <c r="AQ58">
        <v>0</v>
      </c>
      <c r="AR58">
        <v>14.276256260688401</v>
      </c>
      <c r="AS58">
        <v>15.10252932619972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2.458848793296089</v>
      </c>
      <c r="AZ58">
        <v>1.0191994821428572</v>
      </c>
      <c r="BA58">
        <v>3.1006890476190478</v>
      </c>
      <c r="BB58">
        <v>2.5410626731141202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1192.3389975662913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482.65146640040598</v>
      </c>
      <c r="L59">
        <v>9.6499569781705485</v>
      </c>
      <c r="M59">
        <v>63.889894063436032</v>
      </c>
      <c r="N59">
        <v>52.939827019421514</v>
      </c>
      <c r="O59">
        <v>73.987123818658205</v>
      </c>
      <c r="P59">
        <v>31.370678106254928</v>
      </c>
      <c r="Q59">
        <v>9.6191329917525792</v>
      </c>
      <c r="R59">
        <v>9.5704349999999998</v>
      </c>
      <c r="S59">
        <v>11.761491465524445</v>
      </c>
      <c r="T59">
        <v>1.4180487074829933</v>
      </c>
      <c r="U59">
        <v>59.951478301311006</v>
      </c>
      <c r="V59">
        <v>4.8417904492753614</v>
      </c>
      <c r="W59">
        <v>18.78546490972872</v>
      </c>
      <c r="X59">
        <v>62.871270884418593</v>
      </c>
      <c r="Y59">
        <v>0</v>
      </c>
      <c r="Z59">
        <v>5.5288845032727263</v>
      </c>
      <c r="AA59">
        <v>11.913825086075951</v>
      </c>
      <c r="AB59">
        <v>20.881436549132221</v>
      </c>
      <c r="AC59">
        <v>14.973523740533699</v>
      </c>
      <c r="AD59">
        <v>9.3538408441881522</v>
      </c>
      <c r="AE59">
        <v>25.43597202988234</v>
      </c>
      <c r="AF59">
        <v>0</v>
      </c>
      <c r="AG59">
        <v>30.777119428556666</v>
      </c>
      <c r="AH59">
        <v>77.26133511136814</v>
      </c>
      <c r="AI59">
        <v>1.8364596279077909</v>
      </c>
      <c r="AJ59">
        <v>0</v>
      </c>
      <c r="AK59">
        <v>28.828252738534285</v>
      </c>
      <c r="AL59">
        <v>60.250936890791728</v>
      </c>
      <c r="AM59">
        <v>0</v>
      </c>
      <c r="AN59">
        <v>6.0413289528805932E-2</v>
      </c>
      <c r="AO59">
        <v>0</v>
      </c>
      <c r="AP59">
        <v>2.3895419152444073</v>
      </c>
      <c r="AQ59">
        <v>0</v>
      </c>
      <c r="AR59">
        <v>14.276256260688401</v>
      </c>
      <c r="AS59">
        <v>15.10252932619972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2.458848793296089</v>
      </c>
      <c r="AZ59">
        <v>1.0191994821428572</v>
      </c>
      <c r="BA59">
        <v>3.1006890476190478</v>
      </c>
      <c r="BB59">
        <v>2.5410626731141202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1221.2981864339176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463.34475419243699</v>
      </c>
      <c r="L60">
        <v>9.6499569781705485</v>
      </c>
      <c r="M60">
        <v>63.889894063436032</v>
      </c>
      <c r="N60">
        <v>52.939827019421514</v>
      </c>
      <c r="O60">
        <v>73.987123818658205</v>
      </c>
      <c r="P60">
        <v>31.370678106254928</v>
      </c>
      <c r="Q60">
        <v>9.6191329917525792</v>
      </c>
      <c r="R60">
        <v>9.5704349999999998</v>
      </c>
      <c r="S60">
        <v>11.761491465524445</v>
      </c>
      <c r="T60">
        <v>1.4180487074829933</v>
      </c>
      <c r="U60">
        <v>59.951478301311006</v>
      </c>
      <c r="V60">
        <v>4.8417904492753614</v>
      </c>
      <c r="W60">
        <v>18.78546490972872</v>
      </c>
      <c r="X60">
        <v>62.871270884418593</v>
      </c>
      <c r="Y60">
        <v>0</v>
      </c>
      <c r="Z60">
        <v>5.5288845032727263</v>
      </c>
      <c r="AA60">
        <v>11.913825086075951</v>
      </c>
      <c r="AB60">
        <v>20.881436549132221</v>
      </c>
      <c r="AC60">
        <v>14.973523740533699</v>
      </c>
      <c r="AD60">
        <v>9.3538408441881522</v>
      </c>
      <c r="AE60">
        <v>25.43597202988234</v>
      </c>
      <c r="AF60">
        <v>0</v>
      </c>
      <c r="AG60">
        <v>30.777119428556666</v>
      </c>
      <c r="AH60">
        <v>77.26133511136814</v>
      </c>
      <c r="AI60">
        <v>1.8364596279077909</v>
      </c>
      <c r="AJ60">
        <v>0</v>
      </c>
      <c r="AK60">
        <v>28.828252738534285</v>
      </c>
      <c r="AL60">
        <v>60.250936890791728</v>
      </c>
      <c r="AM60">
        <v>0</v>
      </c>
      <c r="AN60">
        <v>6.0413289528805932E-2</v>
      </c>
      <c r="AO60">
        <v>0</v>
      </c>
      <c r="AP60">
        <v>2.3895419152444073</v>
      </c>
      <c r="AQ60">
        <v>0</v>
      </c>
      <c r="AR60">
        <v>14.276256260688401</v>
      </c>
      <c r="AS60">
        <v>15.10252932619972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2.458848793296089</v>
      </c>
      <c r="AZ60">
        <v>2.0483911160714281</v>
      </c>
      <c r="BA60">
        <v>3.1006890476190478</v>
      </c>
      <c r="BB60">
        <v>2.5410626731141202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1203.0206658598772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463.34475419243699</v>
      </c>
      <c r="L61">
        <v>9.6499569781705485</v>
      </c>
      <c r="M61">
        <v>63.889894063436032</v>
      </c>
      <c r="N61">
        <v>52.939827019421514</v>
      </c>
      <c r="O61">
        <v>73.987123818658205</v>
      </c>
      <c r="P61">
        <v>31.370678106254928</v>
      </c>
      <c r="Q61">
        <v>9.6164748690476198</v>
      </c>
      <c r="R61">
        <v>9.5704349999999998</v>
      </c>
      <c r="S61">
        <v>11.760939570464767</v>
      </c>
      <c r="T61">
        <v>1.4180487074829933</v>
      </c>
      <c r="U61">
        <v>59.951478301311006</v>
      </c>
      <c r="V61">
        <v>4.8417904492753614</v>
      </c>
      <c r="W61">
        <v>18.78546490972872</v>
      </c>
      <c r="X61">
        <v>62.871270884418593</v>
      </c>
      <c r="Y61">
        <v>0</v>
      </c>
      <c r="Z61">
        <v>5.5288845032727263</v>
      </c>
      <c r="AA61">
        <v>11.913825086075951</v>
      </c>
      <c r="AB61">
        <v>20.881436549132221</v>
      </c>
      <c r="AC61">
        <v>14.973523740533699</v>
      </c>
      <c r="AD61">
        <v>9.3538408441881522</v>
      </c>
      <c r="AE61">
        <v>25.43597202988234</v>
      </c>
      <c r="AF61">
        <v>0</v>
      </c>
      <c r="AG61">
        <v>30.777119428556666</v>
      </c>
      <c r="AH61">
        <v>77.26133511136814</v>
      </c>
      <c r="AI61">
        <v>7.8705432346225903</v>
      </c>
      <c r="AJ61">
        <v>0</v>
      </c>
      <c r="AK61">
        <v>28.828252738534285</v>
      </c>
      <c r="AL61">
        <v>60.250936890791728</v>
      </c>
      <c r="AM61">
        <v>0</v>
      </c>
      <c r="AN61">
        <v>6.0413289528805932E-2</v>
      </c>
      <c r="AO61">
        <v>0</v>
      </c>
      <c r="AP61">
        <v>2.3895419152444073</v>
      </c>
      <c r="AQ61">
        <v>0</v>
      </c>
      <c r="AR61">
        <v>14.276256260688401</v>
      </c>
      <c r="AS61">
        <v>15.10252932619972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2.458848793296089</v>
      </c>
      <c r="AZ61">
        <v>2.7919648918032789</v>
      </c>
      <c r="BA61">
        <v>3.1006890476190478</v>
      </c>
      <c r="BB61">
        <v>2.5410626731141202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1209.7951132245591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444.04444213492667</v>
      </c>
      <c r="L62">
        <v>9.6499569781705485</v>
      </c>
      <c r="M62">
        <v>63.889894063436032</v>
      </c>
      <c r="N62">
        <v>52.939827019421514</v>
      </c>
      <c r="O62">
        <v>73.987123818658205</v>
      </c>
      <c r="P62">
        <v>31.370678106254928</v>
      </c>
      <c r="Q62">
        <v>9.6164748690476198</v>
      </c>
      <c r="R62">
        <v>9.5704349999999998</v>
      </c>
      <c r="S62">
        <v>11.760939570464767</v>
      </c>
      <c r="T62">
        <v>1.4180487074829933</v>
      </c>
      <c r="U62">
        <v>59.951478301311006</v>
      </c>
      <c r="V62">
        <v>4.8417904492753614</v>
      </c>
      <c r="W62">
        <v>18.78546490972872</v>
      </c>
      <c r="X62">
        <v>62.871270884418593</v>
      </c>
      <c r="Y62">
        <v>0</v>
      </c>
      <c r="Z62">
        <v>5.5288845032727263</v>
      </c>
      <c r="AA62">
        <v>11.913825086075951</v>
      </c>
      <c r="AB62">
        <v>20.881436549132221</v>
      </c>
      <c r="AC62">
        <v>14.973523740533699</v>
      </c>
      <c r="AD62">
        <v>9.3538408441881522</v>
      </c>
      <c r="AE62">
        <v>25.43597202988234</v>
      </c>
      <c r="AF62">
        <v>0</v>
      </c>
      <c r="AG62">
        <v>30.777119428556666</v>
      </c>
      <c r="AH62">
        <v>77.26133511136814</v>
      </c>
      <c r="AI62">
        <v>7.8705432346225903</v>
      </c>
      <c r="AJ62">
        <v>0</v>
      </c>
      <c r="AK62">
        <v>28.828252738534285</v>
      </c>
      <c r="AL62">
        <v>60.250936890791728</v>
      </c>
      <c r="AM62">
        <v>0</v>
      </c>
      <c r="AN62">
        <v>6.0413289528805932E-2</v>
      </c>
      <c r="AO62">
        <v>0</v>
      </c>
      <c r="AP62">
        <v>2.3895419152444073</v>
      </c>
      <c r="AQ62">
        <v>0</v>
      </c>
      <c r="AR62">
        <v>14.276256260688401</v>
      </c>
      <c r="AS62">
        <v>15.10252932619972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2.458848793296089</v>
      </c>
      <c r="AZ62">
        <v>4.0929669999999998</v>
      </c>
      <c r="BA62">
        <v>3.1006890476190478</v>
      </c>
      <c r="BB62">
        <v>2.5410626731141202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1191.7958032752456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494.49913531795818</v>
      </c>
      <c r="L63">
        <v>9.6499569781705485</v>
      </c>
      <c r="M63">
        <v>63.889894063436032</v>
      </c>
      <c r="N63">
        <v>52.939827019421514</v>
      </c>
      <c r="O63">
        <v>73.987123818658205</v>
      </c>
      <c r="P63">
        <v>31.370678106254928</v>
      </c>
      <c r="Q63">
        <v>9.6164748690476198</v>
      </c>
      <c r="R63">
        <v>9.5704349999999998</v>
      </c>
      <c r="S63">
        <v>11.760939570464767</v>
      </c>
      <c r="T63">
        <v>1.4180487074829933</v>
      </c>
      <c r="U63">
        <v>59.951478301311006</v>
      </c>
      <c r="V63">
        <v>4.8417904492753614</v>
      </c>
      <c r="W63">
        <v>18.78546490972872</v>
      </c>
      <c r="X63">
        <v>62.871270884418593</v>
      </c>
      <c r="Y63">
        <v>0</v>
      </c>
      <c r="Z63">
        <v>5.5288845032727263</v>
      </c>
      <c r="AA63">
        <v>11.913825086075951</v>
      </c>
      <c r="AB63">
        <v>20.881436549132221</v>
      </c>
      <c r="AC63">
        <v>14.973523740533699</v>
      </c>
      <c r="AD63">
        <v>9.3538408441881522</v>
      </c>
      <c r="AE63">
        <v>25.43597202988234</v>
      </c>
      <c r="AF63">
        <v>0</v>
      </c>
      <c r="AG63">
        <v>30.777119428556666</v>
      </c>
      <c r="AH63">
        <v>77.26133511136814</v>
      </c>
      <c r="AI63">
        <v>7.8705432346225903</v>
      </c>
      <c r="AJ63">
        <v>0</v>
      </c>
      <c r="AK63">
        <v>28.828252738534285</v>
      </c>
      <c r="AL63">
        <v>60.250936890791728</v>
      </c>
      <c r="AM63">
        <v>0</v>
      </c>
      <c r="AN63">
        <v>6.0413289528805932E-2</v>
      </c>
      <c r="AO63">
        <v>0</v>
      </c>
      <c r="AP63">
        <v>2.3895419152444073</v>
      </c>
      <c r="AQ63">
        <v>0</v>
      </c>
      <c r="AR63">
        <v>14.276256260688401</v>
      </c>
      <c r="AS63">
        <v>15.10252932619972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2.458848793296089</v>
      </c>
      <c r="AZ63">
        <v>4.0929669999999998</v>
      </c>
      <c r="BA63">
        <v>3.1006890476190478</v>
      </c>
      <c r="BB63">
        <v>2.5410626731141202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1242.2504964582772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494.50016848860344</v>
      </c>
      <c r="L64">
        <v>9.6499569781705485</v>
      </c>
      <c r="M64">
        <v>63.889894063436032</v>
      </c>
      <c r="N64">
        <v>52.939827019421514</v>
      </c>
      <c r="O64">
        <v>73.987123818658205</v>
      </c>
      <c r="P64">
        <v>31.370678106254928</v>
      </c>
      <c r="Q64">
        <v>9.6164748690476198</v>
      </c>
      <c r="R64">
        <v>9.5704349999999998</v>
      </c>
      <c r="S64">
        <v>11.760939570464767</v>
      </c>
      <c r="T64">
        <v>1.4180487074829933</v>
      </c>
      <c r="U64">
        <v>59.951478301311006</v>
      </c>
      <c r="V64">
        <v>4.8417904492753614</v>
      </c>
      <c r="W64">
        <v>18.78546490972872</v>
      </c>
      <c r="X64">
        <v>62.871270884418593</v>
      </c>
      <c r="Y64">
        <v>0</v>
      </c>
      <c r="Z64">
        <v>5.5288845032727263</v>
      </c>
      <c r="AA64">
        <v>11.913825086075951</v>
      </c>
      <c r="AB64">
        <v>20.881436549132221</v>
      </c>
      <c r="AC64">
        <v>14.973523740533699</v>
      </c>
      <c r="AD64">
        <v>9.3538408441881522</v>
      </c>
      <c r="AE64">
        <v>25.43597202988234</v>
      </c>
      <c r="AF64">
        <v>0</v>
      </c>
      <c r="AG64">
        <v>30.777119428556666</v>
      </c>
      <c r="AH64">
        <v>77.26133511136814</v>
      </c>
      <c r="AI64">
        <v>7.8705432346225903</v>
      </c>
      <c r="AJ64">
        <v>0</v>
      </c>
      <c r="AK64">
        <v>28.828252738534285</v>
      </c>
      <c r="AL64">
        <v>60.250936890791728</v>
      </c>
      <c r="AM64">
        <v>0</v>
      </c>
      <c r="AN64">
        <v>6.0413289528805932E-2</v>
      </c>
      <c r="AO64">
        <v>0</v>
      </c>
      <c r="AP64">
        <v>2.3895419152444073</v>
      </c>
      <c r="AQ64">
        <v>0</v>
      </c>
      <c r="AR64">
        <v>14.276256260688401</v>
      </c>
      <c r="AS64">
        <v>15.10252932619972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2.458848793296089</v>
      </c>
      <c r="AZ64">
        <v>4.0929669999999998</v>
      </c>
      <c r="BA64">
        <v>3.1006890476190478</v>
      </c>
      <c r="BB64">
        <v>2.5410626731141202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1242.2515296289223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494.49871985618142</v>
      </c>
      <c r="L65">
        <v>9.6502198091391023</v>
      </c>
      <c r="M65">
        <v>63.889894063436032</v>
      </c>
      <c r="N65">
        <v>52.939827019421514</v>
      </c>
      <c r="O65">
        <v>73.987123818658205</v>
      </c>
      <c r="P65">
        <v>31.370678106254928</v>
      </c>
      <c r="Q65">
        <v>9.6164748690476198</v>
      </c>
      <c r="R65">
        <v>9.5704349999999998</v>
      </c>
      <c r="S65">
        <v>11.760939570464767</v>
      </c>
      <c r="T65">
        <v>1.4180487074829933</v>
      </c>
      <c r="U65">
        <v>59.951478301311006</v>
      </c>
      <c r="V65">
        <v>4.9135462697022767</v>
      </c>
      <c r="W65">
        <v>18.78546490972872</v>
      </c>
      <c r="X65">
        <v>62.871270884418593</v>
      </c>
      <c r="Y65">
        <v>0</v>
      </c>
      <c r="Z65">
        <v>5.5288845032727263</v>
      </c>
      <c r="AA65">
        <v>11.913825086075951</v>
      </c>
      <c r="AB65">
        <v>20.881436549132221</v>
      </c>
      <c r="AC65">
        <v>14.973523740533699</v>
      </c>
      <c r="AD65">
        <v>9.3538408441881522</v>
      </c>
      <c r="AE65">
        <v>25.43597202988234</v>
      </c>
      <c r="AF65">
        <v>0</v>
      </c>
      <c r="AG65">
        <v>30.777119428556666</v>
      </c>
      <c r="AH65">
        <v>77.26133511136814</v>
      </c>
      <c r="AI65">
        <v>7.8705432346225903</v>
      </c>
      <c r="AJ65">
        <v>0</v>
      </c>
      <c r="AK65">
        <v>28.828252738534285</v>
      </c>
      <c r="AL65">
        <v>60.250936890791728</v>
      </c>
      <c r="AM65">
        <v>0</v>
      </c>
      <c r="AN65">
        <v>6.0413289528805932E-2</v>
      </c>
      <c r="AO65">
        <v>0</v>
      </c>
      <c r="AP65">
        <v>2.3895419152444073</v>
      </c>
      <c r="AQ65">
        <v>0</v>
      </c>
      <c r="AR65">
        <v>14.042219099999993</v>
      </c>
      <c r="AS65">
        <v>15.10252932619972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2.458848793296089</v>
      </c>
      <c r="AZ65">
        <v>4.0929669999999998</v>
      </c>
      <c r="BA65">
        <v>3.1006890476190478</v>
      </c>
      <c r="BB65">
        <v>2.5410626731141202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1242.0880624872075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494.49871985618142</v>
      </c>
      <c r="L66">
        <v>9.6502198091391023</v>
      </c>
      <c r="M66">
        <v>63.889894063436032</v>
      </c>
      <c r="N66">
        <v>52.939827019421514</v>
      </c>
      <c r="O66">
        <v>73.987123818658205</v>
      </c>
      <c r="P66">
        <v>31.370678106254928</v>
      </c>
      <c r="Q66">
        <v>9.6164748690476198</v>
      </c>
      <c r="R66">
        <v>9.5704349999999998</v>
      </c>
      <c r="S66">
        <v>11.760939570464767</v>
      </c>
      <c r="T66">
        <v>1.4180487074829933</v>
      </c>
      <c r="U66">
        <v>59.951478301311006</v>
      </c>
      <c r="V66">
        <v>4.9135462697022767</v>
      </c>
      <c r="W66">
        <v>18.78546490972872</v>
      </c>
      <c r="X66">
        <v>62.871270884418593</v>
      </c>
      <c r="Y66">
        <v>0</v>
      </c>
      <c r="Z66">
        <v>5.5288845032727263</v>
      </c>
      <c r="AA66">
        <v>11.913825086075951</v>
      </c>
      <c r="AB66">
        <v>20.881436549132221</v>
      </c>
      <c r="AC66">
        <v>14.973523740533699</v>
      </c>
      <c r="AD66">
        <v>9.3538408441881522</v>
      </c>
      <c r="AE66">
        <v>25.43597202988234</v>
      </c>
      <c r="AF66">
        <v>0</v>
      </c>
      <c r="AG66">
        <v>30.777119428556666</v>
      </c>
      <c r="AH66">
        <v>77.26133511136814</v>
      </c>
      <c r="AI66">
        <v>7.8705432346225903</v>
      </c>
      <c r="AJ66">
        <v>0</v>
      </c>
      <c r="AK66">
        <v>28.828252738534285</v>
      </c>
      <c r="AL66">
        <v>60.250936890791728</v>
      </c>
      <c r="AM66">
        <v>0</v>
      </c>
      <c r="AN66">
        <v>6.0413289528805932E-2</v>
      </c>
      <c r="AO66">
        <v>0</v>
      </c>
      <c r="AP66">
        <v>2.3895419152444073</v>
      </c>
      <c r="AQ66">
        <v>0</v>
      </c>
      <c r="AR66">
        <v>14.042219099999993</v>
      </c>
      <c r="AS66">
        <v>15.10252932619972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2.458848793296089</v>
      </c>
      <c r="AZ66">
        <v>4.0929669999999998</v>
      </c>
      <c r="BA66">
        <v>3.1006890476190478</v>
      </c>
      <c r="BB66">
        <v>2.5410626731141202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1242.0880624872075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494.49944444492945</v>
      </c>
      <c r="L67">
        <v>9.6502198091391023</v>
      </c>
      <c r="M67">
        <v>63.889894063436032</v>
      </c>
      <c r="N67">
        <v>52.939827019421514</v>
      </c>
      <c r="O67">
        <v>73.987123818658205</v>
      </c>
      <c r="P67">
        <v>31.370678106254928</v>
      </c>
      <c r="Q67">
        <v>9.6164748690476198</v>
      </c>
      <c r="R67">
        <v>9.5704349999999998</v>
      </c>
      <c r="S67">
        <v>11.760939570464767</v>
      </c>
      <c r="T67">
        <v>1.4180487074829933</v>
      </c>
      <c r="U67">
        <v>59.951478301311006</v>
      </c>
      <c r="V67">
        <v>4.9135462697022767</v>
      </c>
      <c r="W67">
        <v>18.78546490972872</v>
      </c>
      <c r="X67">
        <v>62.871270884418593</v>
      </c>
      <c r="Y67">
        <v>0</v>
      </c>
      <c r="Z67">
        <v>5.5288845032727263</v>
      </c>
      <c r="AA67">
        <v>11.913825086075951</v>
      </c>
      <c r="AB67">
        <v>20.881436549132221</v>
      </c>
      <c r="AC67">
        <v>14.973523740533699</v>
      </c>
      <c r="AD67">
        <v>9.3538408441881522</v>
      </c>
      <c r="AE67">
        <v>25.43597202988234</v>
      </c>
      <c r="AF67">
        <v>0</v>
      </c>
      <c r="AG67">
        <v>30.777119428556666</v>
      </c>
      <c r="AH67">
        <v>77.26133511136814</v>
      </c>
      <c r="AI67">
        <v>7.8705432346225903</v>
      </c>
      <c r="AJ67">
        <v>0</v>
      </c>
      <c r="AK67">
        <v>28.828252738534285</v>
      </c>
      <c r="AL67">
        <v>60.250936890791728</v>
      </c>
      <c r="AM67">
        <v>2.3844307340190909</v>
      </c>
      <c r="AN67">
        <v>6.0413289528805932E-2</v>
      </c>
      <c r="AO67">
        <v>0</v>
      </c>
      <c r="AP67">
        <v>2.3895419152444073</v>
      </c>
      <c r="AQ67">
        <v>0</v>
      </c>
      <c r="AR67">
        <v>14.042219099999993</v>
      </c>
      <c r="AS67">
        <v>15.10252932619972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2.458848793296089</v>
      </c>
      <c r="AZ67">
        <v>4.0929669999999998</v>
      </c>
      <c r="BA67">
        <v>3.1006890476190478</v>
      </c>
      <c r="BB67">
        <v>2.5410626731141202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1244.4732178099746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494.49944444492945</v>
      </c>
      <c r="L68">
        <v>9.6502198091391023</v>
      </c>
      <c r="M68">
        <v>63.889894063436032</v>
      </c>
      <c r="N68">
        <v>52.939827019421514</v>
      </c>
      <c r="O68">
        <v>73.987123818658205</v>
      </c>
      <c r="P68">
        <v>31.370678106254928</v>
      </c>
      <c r="Q68">
        <v>9.6164748690476198</v>
      </c>
      <c r="R68">
        <v>9.5704349999999998</v>
      </c>
      <c r="S68">
        <v>11.760939570464767</v>
      </c>
      <c r="T68">
        <v>1.4180487074829933</v>
      </c>
      <c r="U68">
        <v>59.951478301311006</v>
      </c>
      <c r="V68">
        <v>4.9135462697022767</v>
      </c>
      <c r="W68">
        <v>18.78546490972872</v>
      </c>
      <c r="X68">
        <v>62.871270884418593</v>
      </c>
      <c r="Y68">
        <v>0</v>
      </c>
      <c r="Z68">
        <v>5.5288845032727263</v>
      </c>
      <c r="AA68">
        <v>11.913825086075951</v>
      </c>
      <c r="AB68">
        <v>20.881436549132221</v>
      </c>
      <c r="AC68">
        <v>14.973523740533699</v>
      </c>
      <c r="AD68">
        <v>9.3538408441881522</v>
      </c>
      <c r="AE68">
        <v>25.43597202988234</v>
      </c>
      <c r="AF68">
        <v>0</v>
      </c>
      <c r="AG68">
        <v>30.777119428556666</v>
      </c>
      <c r="AH68">
        <v>77.26133511136814</v>
      </c>
      <c r="AI68">
        <v>7.8705432346225903</v>
      </c>
      <c r="AJ68">
        <v>0</v>
      </c>
      <c r="AK68">
        <v>28.828252738534285</v>
      </c>
      <c r="AL68">
        <v>60.250936890791728</v>
      </c>
      <c r="AM68">
        <v>2.3844307340190909</v>
      </c>
      <c r="AN68">
        <v>6.0413289528805932E-2</v>
      </c>
      <c r="AO68">
        <v>0</v>
      </c>
      <c r="AP68">
        <v>2.3895419152444073</v>
      </c>
      <c r="AQ68">
        <v>0</v>
      </c>
      <c r="AR68">
        <v>14.042219099999993</v>
      </c>
      <c r="AS68">
        <v>15.10252932619972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2.458848793296089</v>
      </c>
      <c r="AZ68">
        <v>4.0929669999999998</v>
      </c>
      <c r="BA68">
        <v>3.1006890476190478</v>
      </c>
      <c r="BB68">
        <v>2.5410626731141202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1244.4732178099746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494.49944444492945</v>
      </c>
      <c r="L69">
        <v>9.6502198091391023</v>
      </c>
      <c r="M69">
        <v>63.889894063436032</v>
      </c>
      <c r="N69">
        <v>52.939827019421514</v>
      </c>
      <c r="O69">
        <v>73.987123818658205</v>
      </c>
      <c r="P69">
        <v>31.370678106254928</v>
      </c>
      <c r="Q69">
        <v>9.6164748690476198</v>
      </c>
      <c r="R69">
        <v>9.5704349999999998</v>
      </c>
      <c r="S69">
        <v>11.760939570464767</v>
      </c>
      <c r="T69">
        <v>1.4180487074829933</v>
      </c>
      <c r="U69">
        <v>59.951478301311006</v>
      </c>
      <c r="V69">
        <v>4.9135462697022767</v>
      </c>
      <c r="W69">
        <v>18.78546490972872</v>
      </c>
      <c r="X69">
        <v>62.871270884418593</v>
      </c>
      <c r="Y69">
        <v>0</v>
      </c>
      <c r="Z69">
        <v>5.5288845032727263</v>
      </c>
      <c r="AA69">
        <v>11.913825086075951</v>
      </c>
      <c r="AB69">
        <v>20.881436549132221</v>
      </c>
      <c r="AC69">
        <v>14.973523740533699</v>
      </c>
      <c r="AD69">
        <v>9.3538408441881522</v>
      </c>
      <c r="AE69">
        <v>25.43597202988234</v>
      </c>
      <c r="AF69">
        <v>0</v>
      </c>
      <c r="AG69">
        <v>30.777119428556666</v>
      </c>
      <c r="AH69">
        <v>77.26133511136814</v>
      </c>
      <c r="AI69">
        <v>7.8705432346225903</v>
      </c>
      <c r="AJ69">
        <v>0</v>
      </c>
      <c r="AK69">
        <v>28.828252738534285</v>
      </c>
      <c r="AL69">
        <v>54.393207049999994</v>
      </c>
      <c r="AM69">
        <v>2.3844307340190909</v>
      </c>
      <c r="AN69">
        <v>6.0413289528805932E-2</v>
      </c>
      <c r="AO69">
        <v>0</v>
      </c>
      <c r="AP69">
        <v>2.3895419152444073</v>
      </c>
      <c r="AQ69">
        <v>0</v>
      </c>
      <c r="AR69">
        <v>14.042219099999993</v>
      </c>
      <c r="AS69">
        <v>15.10252932619972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2.458848793296089</v>
      </c>
      <c r="AZ69">
        <v>4.0929669999999998</v>
      </c>
      <c r="BA69">
        <v>3.1006890476190478</v>
      </c>
      <c r="BB69">
        <v>2.5410626731141202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1238.6154879691828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494.49944444492945</v>
      </c>
      <c r="L70">
        <v>9.6503965794210291</v>
      </c>
      <c r="M70">
        <v>63.889894063436032</v>
      </c>
      <c r="N70">
        <v>52.939827019421514</v>
      </c>
      <c r="O70">
        <v>73.987123818658205</v>
      </c>
      <c r="P70">
        <v>31.370678106254928</v>
      </c>
      <c r="Q70">
        <v>9.6164748690476198</v>
      </c>
      <c r="R70">
        <v>9.5704349999999998</v>
      </c>
      <c r="S70">
        <v>11.760939570464767</v>
      </c>
      <c r="T70">
        <v>1.4180487074829933</v>
      </c>
      <c r="U70">
        <v>59.951478301311006</v>
      </c>
      <c r="V70">
        <v>4.9135462697022767</v>
      </c>
      <c r="W70">
        <v>18.78546490972872</v>
      </c>
      <c r="X70">
        <v>62.871270884418593</v>
      </c>
      <c r="Y70">
        <v>0</v>
      </c>
      <c r="Z70">
        <v>5.5288845032727263</v>
      </c>
      <c r="AA70">
        <v>11.913825086075951</v>
      </c>
      <c r="AB70">
        <v>20.881436549132221</v>
      </c>
      <c r="AC70">
        <v>14.973523740533699</v>
      </c>
      <c r="AD70">
        <v>9.3538408441881522</v>
      </c>
      <c r="AE70">
        <v>25.43597202988234</v>
      </c>
      <c r="AF70">
        <v>0</v>
      </c>
      <c r="AG70">
        <v>30.777119428556666</v>
      </c>
      <c r="AH70">
        <v>77.26133511136814</v>
      </c>
      <c r="AI70">
        <v>7.8705432346225903</v>
      </c>
      <c r="AJ70">
        <v>0</v>
      </c>
      <c r="AK70">
        <v>28.828252738534285</v>
      </c>
      <c r="AL70">
        <v>54.393207049999994</v>
      </c>
      <c r="AM70">
        <v>2.3844307340190909</v>
      </c>
      <c r="AN70">
        <v>6.0413289528805932E-2</v>
      </c>
      <c r="AO70">
        <v>0</v>
      </c>
      <c r="AP70">
        <v>2.3895419152444073</v>
      </c>
      <c r="AQ70">
        <v>0</v>
      </c>
      <c r="AR70">
        <v>14.042219099999993</v>
      </c>
      <c r="AS70">
        <v>15.10252932619972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2.458848793296089</v>
      </c>
      <c r="AZ70">
        <v>4.0929669999999998</v>
      </c>
      <c r="BA70">
        <v>3.1006890476190478</v>
      </c>
      <c r="BB70">
        <v>2.5410626731141202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1238.6156647394648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494.49944444492945</v>
      </c>
      <c r="L71">
        <v>9.6503906154663763</v>
      </c>
      <c r="M71">
        <v>63.889894063436032</v>
      </c>
      <c r="N71">
        <v>52.939827019421514</v>
      </c>
      <c r="O71">
        <v>73.987123818658205</v>
      </c>
      <c r="P71">
        <v>31.370678106254928</v>
      </c>
      <c r="Q71">
        <v>9.6164748690476198</v>
      </c>
      <c r="R71">
        <v>9.5704349999999998</v>
      </c>
      <c r="S71">
        <v>11.760939570464767</v>
      </c>
      <c r="T71">
        <v>1.4180487074829933</v>
      </c>
      <c r="U71">
        <v>59.951478301311006</v>
      </c>
      <c r="V71">
        <v>4.9135462697022767</v>
      </c>
      <c r="W71">
        <v>18.78546490972872</v>
      </c>
      <c r="X71">
        <v>62.871270884418593</v>
      </c>
      <c r="Y71">
        <v>0</v>
      </c>
      <c r="Z71">
        <v>5.5288845032727263</v>
      </c>
      <c r="AA71">
        <v>11.913825086075951</v>
      </c>
      <c r="AB71">
        <v>20.881436549132221</v>
      </c>
      <c r="AC71">
        <v>14.973523740533699</v>
      </c>
      <c r="AD71">
        <v>9.3538408441881522</v>
      </c>
      <c r="AE71">
        <v>25.43597202988234</v>
      </c>
      <c r="AF71">
        <v>0</v>
      </c>
      <c r="AG71">
        <v>30.777119428556666</v>
      </c>
      <c r="AH71">
        <v>77.26133511136814</v>
      </c>
      <c r="AI71">
        <v>7.8705432346225903</v>
      </c>
      <c r="AJ71">
        <v>0</v>
      </c>
      <c r="AK71">
        <v>28.828252738534285</v>
      </c>
      <c r="AL71">
        <v>54.393207049999994</v>
      </c>
      <c r="AM71">
        <v>2.3844307340190909</v>
      </c>
      <c r="AN71">
        <v>6.0413289528805932E-2</v>
      </c>
      <c r="AO71">
        <v>0</v>
      </c>
      <c r="AP71">
        <v>2.3895419152444073</v>
      </c>
      <c r="AQ71">
        <v>0</v>
      </c>
      <c r="AR71">
        <v>14.042219099999993</v>
      </c>
      <c r="AS71">
        <v>15.10252932619972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2.458848793296089</v>
      </c>
      <c r="AZ71">
        <v>4.0929669999999998</v>
      </c>
      <c r="BA71">
        <v>3.1006890476190478</v>
      </c>
      <c r="BB71">
        <v>2.5410626731141202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1238.6156587755102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494.49944444492945</v>
      </c>
      <c r="L72">
        <v>9.6503704683048515</v>
      </c>
      <c r="M72">
        <v>63.889894063436032</v>
      </c>
      <c r="N72">
        <v>52.939827019421514</v>
      </c>
      <c r="O72">
        <v>73.987123818658205</v>
      </c>
      <c r="P72">
        <v>31.370678106254928</v>
      </c>
      <c r="Q72">
        <v>9.6164748690476198</v>
      </c>
      <c r="R72">
        <v>9.5704349999999998</v>
      </c>
      <c r="S72">
        <v>11.760939570464767</v>
      </c>
      <c r="T72">
        <v>1.4180487074829933</v>
      </c>
      <c r="U72">
        <v>59.951478301311006</v>
      </c>
      <c r="V72">
        <v>4.9135462697022767</v>
      </c>
      <c r="W72">
        <v>18.78546490972872</v>
      </c>
      <c r="X72">
        <v>62.871270884418593</v>
      </c>
      <c r="Y72">
        <v>0</v>
      </c>
      <c r="Z72">
        <v>5.5288845032727263</v>
      </c>
      <c r="AA72">
        <v>11.913825086075951</v>
      </c>
      <c r="AB72">
        <v>20.881436549132221</v>
      </c>
      <c r="AC72">
        <v>14.973523740533699</v>
      </c>
      <c r="AD72">
        <v>9.3538408441881522</v>
      </c>
      <c r="AE72">
        <v>25.43597202988234</v>
      </c>
      <c r="AF72">
        <v>0</v>
      </c>
      <c r="AG72">
        <v>30.777119428556666</v>
      </c>
      <c r="AH72">
        <v>77.26133511136814</v>
      </c>
      <c r="AI72">
        <v>7.8705432346225903</v>
      </c>
      <c r="AJ72">
        <v>0</v>
      </c>
      <c r="AK72">
        <v>28.828252738534285</v>
      </c>
      <c r="AL72">
        <v>54.393207049999994</v>
      </c>
      <c r="AM72">
        <v>2.3844307340190909</v>
      </c>
      <c r="AN72">
        <v>6.0413289528805932E-2</v>
      </c>
      <c r="AO72">
        <v>0</v>
      </c>
      <c r="AP72">
        <v>2.3895419152444073</v>
      </c>
      <c r="AQ72">
        <v>0</v>
      </c>
      <c r="AR72">
        <v>14.042219099999993</v>
      </c>
      <c r="AS72">
        <v>15.10252932619972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2.458848793296089</v>
      </c>
      <c r="AZ72">
        <v>4.0929669999999998</v>
      </c>
      <c r="BA72">
        <v>3.1006890476190478</v>
      </c>
      <c r="BB72">
        <v>2.5410626731141202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1238.6156386283487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494.49944444492945</v>
      </c>
      <c r="L73">
        <v>17.46</v>
      </c>
      <c r="M73">
        <v>63.889894063436032</v>
      </c>
      <c r="N73">
        <v>52.939827019421514</v>
      </c>
      <c r="O73">
        <v>73.987123818658205</v>
      </c>
      <c r="P73">
        <v>31.370678106254928</v>
      </c>
      <c r="Q73">
        <v>9.6164748690476198</v>
      </c>
      <c r="R73">
        <v>9.5704349999999998</v>
      </c>
      <c r="S73">
        <v>11.760939570464767</v>
      </c>
      <c r="T73">
        <v>1.4180487074829933</v>
      </c>
      <c r="U73">
        <v>59.951478301311006</v>
      </c>
      <c r="V73">
        <v>4.9135462697022767</v>
      </c>
      <c r="W73">
        <v>18.78546490972872</v>
      </c>
      <c r="X73">
        <v>62.871270884418593</v>
      </c>
      <c r="Y73">
        <v>0</v>
      </c>
      <c r="Z73">
        <v>5.5288845032727263</v>
      </c>
      <c r="AA73">
        <v>11.913825086075951</v>
      </c>
      <c r="AB73">
        <v>20.881436549132221</v>
      </c>
      <c r="AC73">
        <v>14.973523740533699</v>
      </c>
      <c r="AD73">
        <v>9.3538408441881522</v>
      </c>
      <c r="AE73">
        <v>25.43597202988234</v>
      </c>
      <c r="AF73">
        <v>0</v>
      </c>
      <c r="AG73">
        <v>30.777119428556666</v>
      </c>
      <c r="AH73">
        <v>77.26133511136814</v>
      </c>
      <c r="AI73">
        <v>7.8705432346225903</v>
      </c>
      <c r="AJ73">
        <v>0</v>
      </c>
      <c r="AK73">
        <v>28.828252738534285</v>
      </c>
      <c r="AL73">
        <v>54.393207049999994</v>
      </c>
      <c r="AM73">
        <v>5.3820015626065016</v>
      </c>
      <c r="AN73">
        <v>6.0413289528805932E-2</v>
      </c>
      <c r="AO73">
        <v>0</v>
      </c>
      <c r="AP73">
        <v>2.3895419152444073</v>
      </c>
      <c r="AQ73">
        <v>0</v>
      </c>
      <c r="AR73">
        <v>14.042219099999993</v>
      </c>
      <c r="AS73">
        <v>15.10252932619972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2.458848793296089</v>
      </c>
      <c r="AZ73">
        <v>4.0929669999999998</v>
      </c>
      <c r="BA73">
        <v>3.1006890476190478</v>
      </c>
      <c r="BB73">
        <v>2.5410626731141202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1249.4228389886312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494.49944444492945</v>
      </c>
      <c r="L74">
        <v>17.46</v>
      </c>
      <c r="M74">
        <v>63.889894063436032</v>
      </c>
      <c r="N74">
        <v>52.939827019421514</v>
      </c>
      <c r="O74">
        <v>73.987123818658205</v>
      </c>
      <c r="P74">
        <v>31.370678106254928</v>
      </c>
      <c r="Q74">
        <v>9.6164748690476198</v>
      </c>
      <c r="R74">
        <v>9.5704349999999998</v>
      </c>
      <c r="S74">
        <v>11.760939570464767</v>
      </c>
      <c r="T74">
        <v>1.4180487074829933</v>
      </c>
      <c r="U74">
        <v>59.951478301311006</v>
      </c>
      <c r="V74">
        <v>4.9135462697022767</v>
      </c>
      <c r="W74">
        <v>18.78546490972872</v>
      </c>
      <c r="X74">
        <v>62.871270884418593</v>
      </c>
      <c r="Y74">
        <v>0</v>
      </c>
      <c r="Z74">
        <v>5.5288845032727263</v>
      </c>
      <c r="AA74">
        <v>11.913825086075951</v>
      </c>
      <c r="AB74">
        <v>20.881436549132221</v>
      </c>
      <c r="AC74">
        <v>14.973523740533699</v>
      </c>
      <c r="AD74">
        <v>9.3538408441881522</v>
      </c>
      <c r="AE74">
        <v>25.43597202988234</v>
      </c>
      <c r="AF74">
        <v>0</v>
      </c>
      <c r="AG74">
        <v>30.777119428556666</v>
      </c>
      <c r="AH74">
        <v>77.26133511136814</v>
      </c>
      <c r="AI74">
        <v>7.8705432346225903</v>
      </c>
      <c r="AJ74">
        <v>0</v>
      </c>
      <c r="AK74">
        <v>28.828252738534285</v>
      </c>
      <c r="AL74">
        <v>54.393207049999994</v>
      </c>
      <c r="AM74">
        <v>5.3820015626065016</v>
      </c>
      <c r="AN74">
        <v>6.0413289528805932E-2</v>
      </c>
      <c r="AO74">
        <v>0</v>
      </c>
      <c r="AP74">
        <v>2.3895419152444073</v>
      </c>
      <c r="AQ74">
        <v>6.4769241691485639</v>
      </c>
      <c r="AR74">
        <v>14.042219099999993</v>
      </c>
      <c r="AS74">
        <v>15.10252932619972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2.458848793296089</v>
      </c>
      <c r="AZ74">
        <v>4.0929669999999998</v>
      </c>
      <c r="BA74">
        <v>3.1006890476190478</v>
      </c>
      <c r="BB74">
        <v>2.5410626731141202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1255.8997631577797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494.49944444492945</v>
      </c>
      <c r="L75">
        <v>17.46</v>
      </c>
      <c r="M75">
        <v>63.889894063436032</v>
      </c>
      <c r="N75">
        <v>52.939827019421514</v>
      </c>
      <c r="O75">
        <v>73.987123818658205</v>
      </c>
      <c r="P75">
        <v>31.370678106254928</v>
      </c>
      <c r="Q75">
        <v>9.6164748690476198</v>
      </c>
      <c r="R75">
        <v>9.5704349999999998</v>
      </c>
      <c r="S75">
        <v>11.760939570464767</v>
      </c>
      <c r="T75">
        <v>1.4180487074829933</v>
      </c>
      <c r="U75">
        <v>59.951478301311006</v>
      </c>
      <c r="V75">
        <v>4.9135462697022767</v>
      </c>
      <c r="W75">
        <v>18.78546490972872</v>
      </c>
      <c r="X75">
        <v>62.871270884418593</v>
      </c>
      <c r="Y75">
        <v>0</v>
      </c>
      <c r="Z75">
        <v>5.5288845032727263</v>
      </c>
      <c r="AA75">
        <v>11.913825086075951</v>
      </c>
      <c r="AB75">
        <v>20.881436549132221</v>
      </c>
      <c r="AC75">
        <v>14.973523740533699</v>
      </c>
      <c r="AD75">
        <v>14.030761043706521</v>
      </c>
      <c r="AE75">
        <v>25.43597202988234</v>
      </c>
      <c r="AF75">
        <v>0</v>
      </c>
      <c r="AG75">
        <v>30.777119428556666</v>
      </c>
      <c r="AH75">
        <v>77.26133511136814</v>
      </c>
      <c r="AI75">
        <v>7.8705432346225903</v>
      </c>
      <c r="AJ75">
        <v>0</v>
      </c>
      <c r="AK75">
        <v>28.828252738534285</v>
      </c>
      <c r="AL75">
        <v>54.393207049999994</v>
      </c>
      <c r="AM75">
        <v>5.3820015626065016</v>
      </c>
      <c r="AN75">
        <v>6.0413289528805932E-2</v>
      </c>
      <c r="AO75">
        <v>0</v>
      </c>
      <c r="AP75">
        <v>2.3895419152444073</v>
      </c>
      <c r="AQ75">
        <v>12.953848338297128</v>
      </c>
      <c r="AR75">
        <v>14.042219099999993</v>
      </c>
      <c r="AS75">
        <v>15.10252932619972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2.458848793296089</v>
      </c>
      <c r="AZ75">
        <v>4.0929669999999998</v>
      </c>
      <c r="BA75">
        <v>3.1006890476190478</v>
      </c>
      <c r="BB75">
        <v>2.5410626731141202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1267.0536075264467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494.49944444492945</v>
      </c>
      <c r="L76">
        <v>17.46</v>
      </c>
      <c r="M76">
        <v>63.889894063436032</v>
      </c>
      <c r="N76">
        <v>52.939827019421514</v>
      </c>
      <c r="O76">
        <v>73.987123818658205</v>
      </c>
      <c r="P76">
        <v>31.370678106254928</v>
      </c>
      <c r="Q76">
        <v>9.6164748690476198</v>
      </c>
      <c r="R76">
        <v>9.5704349999999998</v>
      </c>
      <c r="S76">
        <v>11.760939570464767</v>
      </c>
      <c r="T76">
        <v>1.4180487074829933</v>
      </c>
      <c r="U76">
        <v>59.951478301311006</v>
      </c>
      <c r="V76">
        <v>4.9135462697022767</v>
      </c>
      <c r="W76">
        <v>18.78546490972872</v>
      </c>
      <c r="X76">
        <v>62.871270884418593</v>
      </c>
      <c r="Y76">
        <v>0</v>
      </c>
      <c r="Z76">
        <v>5.5288845032727263</v>
      </c>
      <c r="AA76">
        <v>11.913825086075951</v>
      </c>
      <c r="AB76">
        <v>20.881436549132221</v>
      </c>
      <c r="AC76">
        <v>14.973523740533699</v>
      </c>
      <c r="AD76">
        <v>18.707681243224886</v>
      </c>
      <c r="AE76">
        <v>25.43597202988234</v>
      </c>
      <c r="AF76">
        <v>0</v>
      </c>
      <c r="AG76">
        <v>30.777119428556666</v>
      </c>
      <c r="AH76">
        <v>77.26133511136814</v>
      </c>
      <c r="AI76">
        <v>7.8705432346225903</v>
      </c>
      <c r="AJ76">
        <v>0</v>
      </c>
      <c r="AK76">
        <v>28.828252738534285</v>
      </c>
      <c r="AL76">
        <v>54.393207049999994</v>
      </c>
      <c r="AM76">
        <v>5.3820015626065016</v>
      </c>
      <c r="AN76">
        <v>6.0413289528805932E-2</v>
      </c>
      <c r="AO76">
        <v>0</v>
      </c>
      <c r="AP76">
        <v>2.3895419152444073</v>
      </c>
      <c r="AQ76">
        <v>19.430772507445692</v>
      </c>
      <c r="AR76">
        <v>14.042219099999993</v>
      </c>
      <c r="AS76">
        <v>15.10252932619972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2.458848793296089</v>
      </c>
      <c r="AZ76">
        <v>4.0929669999999998</v>
      </c>
      <c r="BA76">
        <v>3.1006890476190478</v>
      </c>
      <c r="BB76">
        <v>2.5410626731141202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1278.2074518951135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494.49662522879157</v>
      </c>
      <c r="L77">
        <v>17.46</v>
      </c>
      <c r="M77">
        <v>63.889894063436032</v>
      </c>
      <c r="N77">
        <v>52.939827019421514</v>
      </c>
      <c r="O77">
        <v>73.987123818658205</v>
      </c>
      <c r="P77">
        <v>31.370678106254928</v>
      </c>
      <c r="Q77">
        <v>9.6164748690476198</v>
      </c>
      <c r="R77">
        <v>9.5704349999999998</v>
      </c>
      <c r="S77">
        <v>11.760939570464767</v>
      </c>
      <c r="T77">
        <v>1.4180487074829933</v>
      </c>
      <c r="U77">
        <v>59.951478301311006</v>
      </c>
      <c r="V77">
        <v>4.9135462697022767</v>
      </c>
      <c r="W77">
        <v>18.78546490972872</v>
      </c>
      <c r="X77">
        <v>62.871270884418593</v>
      </c>
      <c r="Y77">
        <v>0</v>
      </c>
      <c r="Z77">
        <v>5.5288845032727263</v>
      </c>
      <c r="AA77">
        <v>11.913825086075951</v>
      </c>
      <c r="AB77">
        <v>20.881436549132221</v>
      </c>
      <c r="AC77">
        <v>14.973523740533699</v>
      </c>
      <c r="AD77">
        <v>18.707681243224886</v>
      </c>
      <c r="AE77">
        <v>25.43597202988234</v>
      </c>
      <c r="AF77">
        <v>6.2599188371963042</v>
      </c>
      <c r="AG77">
        <v>30.777119428556666</v>
      </c>
      <c r="AH77">
        <v>77.26133511136814</v>
      </c>
      <c r="AI77">
        <v>7.8705432346225903</v>
      </c>
      <c r="AJ77">
        <v>0</v>
      </c>
      <c r="AK77">
        <v>28.828252738534285</v>
      </c>
      <c r="AL77">
        <v>54.393207049999994</v>
      </c>
      <c r="AM77">
        <v>8.0770900157501266</v>
      </c>
      <c r="AN77">
        <v>6.0413289528805932E-2</v>
      </c>
      <c r="AO77">
        <v>0</v>
      </c>
      <c r="AP77">
        <v>2.3895419152444073</v>
      </c>
      <c r="AQ77">
        <v>25.907696028845354</v>
      </c>
      <c r="AR77">
        <v>14.042219099999993</v>
      </c>
      <c r="AS77">
        <v>15.10252932619972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2.458848793296089</v>
      </c>
      <c r="AZ77">
        <v>4.0929669999999998</v>
      </c>
      <c r="BA77">
        <v>3.1006890476190478</v>
      </c>
      <c r="BB77">
        <v>2.5410626731141202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1293.6365634907154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494.49662522879157</v>
      </c>
      <c r="L78">
        <v>17.46</v>
      </c>
      <c r="M78">
        <v>63.889894063436032</v>
      </c>
      <c r="N78">
        <v>52.939827019421514</v>
      </c>
      <c r="O78">
        <v>73.987123818658205</v>
      </c>
      <c r="P78">
        <v>31.370678106254928</v>
      </c>
      <c r="Q78">
        <v>9.6164748690476198</v>
      </c>
      <c r="R78">
        <v>9.5704349999999998</v>
      </c>
      <c r="S78">
        <v>11.760939570464767</v>
      </c>
      <c r="T78">
        <v>1.4180487074829933</v>
      </c>
      <c r="U78">
        <v>59.951478301311006</v>
      </c>
      <c r="V78">
        <v>4.9135462697022767</v>
      </c>
      <c r="W78">
        <v>18.78546490972872</v>
      </c>
      <c r="X78">
        <v>62.871270884418593</v>
      </c>
      <c r="Y78">
        <v>0</v>
      </c>
      <c r="Z78">
        <v>5.55686477690909</v>
      </c>
      <c r="AA78">
        <v>11.913825086075951</v>
      </c>
      <c r="AB78">
        <v>21.487308803856173</v>
      </c>
      <c r="AC78">
        <v>14.973523740533699</v>
      </c>
      <c r="AD78">
        <v>18.707681243224886</v>
      </c>
      <c r="AE78">
        <v>25.43597202988234</v>
      </c>
      <c r="AF78">
        <v>6.6281485005808429</v>
      </c>
      <c r="AG78">
        <v>30.777119428556666</v>
      </c>
      <c r="AH78">
        <v>78.146372196971754</v>
      </c>
      <c r="AI78">
        <v>9.1823003661719245</v>
      </c>
      <c r="AJ78">
        <v>0</v>
      </c>
      <c r="AK78">
        <v>28.828252738534285</v>
      </c>
      <c r="AL78">
        <v>54.393207049999994</v>
      </c>
      <c r="AM78">
        <v>8.0770900157501266</v>
      </c>
      <c r="AN78">
        <v>6.0413289528805932E-2</v>
      </c>
      <c r="AO78">
        <v>0</v>
      </c>
      <c r="AP78">
        <v>2.6610809189726594</v>
      </c>
      <c r="AQ78">
        <v>26.306276655361035</v>
      </c>
      <c r="AR78">
        <v>14.042219099999993</v>
      </c>
      <c r="AS78">
        <v>16.475486780423349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2.5077414588665445</v>
      </c>
      <c r="AZ78">
        <v>4.0929669999999998</v>
      </c>
      <c r="BA78">
        <v>3.1811467994011977</v>
      </c>
      <c r="BB78">
        <v>2.5410626731141202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1299.0078674014333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494.49911969567177</v>
      </c>
      <c r="L79">
        <v>17.46</v>
      </c>
      <c r="M79">
        <v>63.889894063436032</v>
      </c>
      <c r="N79">
        <v>52.939827019421514</v>
      </c>
      <c r="O79">
        <v>73.987123818658205</v>
      </c>
      <c r="P79">
        <v>31.370678106254928</v>
      </c>
      <c r="Q79">
        <v>9.6164748690476198</v>
      </c>
      <c r="R79">
        <v>9.5704349999999998</v>
      </c>
      <c r="S79">
        <v>11.760939570464767</v>
      </c>
      <c r="T79">
        <v>1.4180487074829933</v>
      </c>
      <c r="U79">
        <v>59.951478301311006</v>
      </c>
      <c r="V79">
        <v>4.9135462697022767</v>
      </c>
      <c r="W79">
        <v>18.78546490972872</v>
      </c>
      <c r="X79">
        <v>62.871270884418593</v>
      </c>
      <c r="Y79">
        <v>0</v>
      </c>
      <c r="Z79">
        <v>5.55686477690909</v>
      </c>
      <c r="AA79">
        <v>11.913825086075951</v>
      </c>
      <c r="AB79">
        <v>21.487308803856173</v>
      </c>
      <c r="AC79">
        <v>14.973523740533699</v>
      </c>
      <c r="AD79">
        <v>18.707681243224886</v>
      </c>
      <c r="AE79">
        <v>25.43597202988234</v>
      </c>
      <c r="AF79">
        <v>6.6281485005808429</v>
      </c>
      <c r="AG79">
        <v>30.777119428556666</v>
      </c>
      <c r="AH79">
        <v>78.146372196971754</v>
      </c>
      <c r="AI79">
        <v>16.848209351112232</v>
      </c>
      <c r="AJ79">
        <v>0</v>
      </c>
      <c r="AK79">
        <v>28.828252738534285</v>
      </c>
      <c r="AL79">
        <v>54.393207049999994</v>
      </c>
      <c r="AM79">
        <v>8.0770900157501266</v>
      </c>
      <c r="AN79">
        <v>6.0413289528805932E-2</v>
      </c>
      <c r="AO79">
        <v>0</v>
      </c>
      <c r="AP79">
        <v>2.6610809189726594</v>
      </c>
      <c r="AQ79">
        <v>26.306276655361035</v>
      </c>
      <c r="AR79">
        <v>14.042219099999993</v>
      </c>
      <c r="AS79">
        <v>16.475486780423349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2.5077414588665445</v>
      </c>
      <c r="AZ79">
        <v>4.0929669999999998</v>
      </c>
      <c r="BA79">
        <v>3.1811467994011977</v>
      </c>
      <c r="BB79">
        <v>2.5410626731141202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1306.6762708532538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494.28293474797948</v>
      </c>
      <c r="L80">
        <v>17.46</v>
      </c>
      <c r="M80">
        <v>63.889894063436032</v>
      </c>
      <c r="N80">
        <v>52.939827019421514</v>
      </c>
      <c r="O80">
        <v>73.987123818658205</v>
      </c>
      <c r="P80">
        <v>31.370678106254928</v>
      </c>
      <c r="Q80">
        <v>9.6164748690476198</v>
      </c>
      <c r="R80">
        <v>9.5704349999999998</v>
      </c>
      <c r="S80">
        <v>11.760939570464767</v>
      </c>
      <c r="T80">
        <v>1.4180487074829933</v>
      </c>
      <c r="U80">
        <v>59.951478301311006</v>
      </c>
      <c r="V80">
        <v>4.9135462697022767</v>
      </c>
      <c r="W80">
        <v>18.78546490972872</v>
      </c>
      <c r="X80">
        <v>62.871270884418593</v>
      </c>
      <c r="Y80">
        <v>0</v>
      </c>
      <c r="Z80">
        <v>5.55686477690909</v>
      </c>
      <c r="AA80">
        <v>11.913825086075951</v>
      </c>
      <c r="AB80">
        <v>21.487308803856173</v>
      </c>
      <c r="AC80">
        <v>14.973523740533699</v>
      </c>
      <c r="AD80">
        <v>18.707681243224886</v>
      </c>
      <c r="AE80">
        <v>25.43597202988234</v>
      </c>
      <c r="AF80">
        <v>6.6281485005808429</v>
      </c>
      <c r="AG80">
        <v>30.777119428556666</v>
      </c>
      <c r="AH80">
        <v>78.146372196971754</v>
      </c>
      <c r="AI80">
        <v>16.848209351112232</v>
      </c>
      <c r="AJ80">
        <v>0</v>
      </c>
      <c r="AK80">
        <v>28.828252738534285</v>
      </c>
      <c r="AL80">
        <v>54.393207049999994</v>
      </c>
      <c r="AM80">
        <v>8.0770900157501266</v>
      </c>
      <c r="AN80">
        <v>6.0413289528805932E-2</v>
      </c>
      <c r="AO80">
        <v>0</v>
      </c>
      <c r="AP80">
        <v>2.6610809189726594</v>
      </c>
      <c r="AQ80">
        <v>26.306276655361035</v>
      </c>
      <c r="AR80">
        <v>14.042219099999993</v>
      </c>
      <c r="AS80">
        <v>16.475486780423349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2.5077414588665445</v>
      </c>
      <c r="AZ80">
        <v>4.0929669999999998</v>
      </c>
      <c r="BA80">
        <v>3.1811467994011977</v>
      </c>
      <c r="BB80">
        <v>2.5410626731141202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1306.4600859055615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494.28293474797948</v>
      </c>
      <c r="L81">
        <v>17.46</v>
      </c>
      <c r="M81">
        <v>63.889894063436032</v>
      </c>
      <c r="N81">
        <v>52.939827019421514</v>
      </c>
      <c r="O81">
        <v>73.987123818658205</v>
      </c>
      <c r="P81">
        <v>31.370678106254928</v>
      </c>
      <c r="Q81">
        <v>9.6164748690476198</v>
      </c>
      <c r="R81">
        <v>9.5704349999999998</v>
      </c>
      <c r="S81">
        <v>11.760939570464767</v>
      </c>
      <c r="T81">
        <v>1.4180487074829933</v>
      </c>
      <c r="U81">
        <v>59.951478301311006</v>
      </c>
      <c r="V81">
        <v>4.9135462697022767</v>
      </c>
      <c r="W81">
        <v>18.78546490972872</v>
      </c>
      <c r="X81">
        <v>62.871270884418593</v>
      </c>
      <c r="Y81">
        <v>0</v>
      </c>
      <c r="Z81">
        <v>5.55686477690909</v>
      </c>
      <c r="AA81">
        <v>11.913825086075951</v>
      </c>
      <c r="AB81">
        <v>21.487308803856173</v>
      </c>
      <c r="AC81">
        <v>14.973523740533699</v>
      </c>
      <c r="AD81">
        <v>18.707681243224886</v>
      </c>
      <c r="AE81">
        <v>25.43597202988234</v>
      </c>
      <c r="AF81">
        <v>6.6281485005808429</v>
      </c>
      <c r="AG81">
        <v>30.777119428556666</v>
      </c>
      <c r="AH81">
        <v>78.146372196971754</v>
      </c>
      <c r="AI81">
        <v>16.848209351112232</v>
      </c>
      <c r="AJ81">
        <v>0</v>
      </c>
      <c r="AK81">
        <v>28.828252738534285</v>
      </c>
      <c r="AL81">
        <v>52.719570059208252</v>
      </c>
      <c r="AM81">
        <v>8.0770900157501266</v>
      </c>
      <c r="AN81">
        <v>6.0413289528805932E-2</v>
      </c>
      <c r="AO81">
        <v>0</v>
      </c>
      <c r="AP81">
        <v>2.6610809189726594</v>
      </c>
      <c r="AQ81">
        <v>26.306276655361035</v>
      </c>
      <c r="AR81">
        <v>14.042219099999993</v>
      </c>
      <c r="AS81">
        <v>16.475486780423349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2.5077414588665445</v>
      </c>
      <c r="AZ81">
        <v>4.0929669999999998</v>
      </c>
      <c r="BA81">
        <v>3.1811467994011977</v>
      </c>
      <c r="BB81">
        <v>2.5410626731141202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1304.7864489147698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494.28293474797948</v>
      </c>
      <c r="L82">
        <v>17.46</v>
      </c>
      <c r="M82">
        <v>63.889894063436032</v>
      </c>
      <c r="N82">
        <v>52.939827019421514</v>
      </c>
      <c r="O82">
        <v>73.987123818658205</v>
      </c>
      <c r="P82">
        <v>31.370678106254928</v>
      </c>
      <c r="Q82">
        <v>9.6164748690476198</v>
      </c>
      <c r="R82">
        <v>9.5704349999999998</v>
      </c>
      <c r="S82">
        <v>11.760939570464767</v>
      </c>
      <c r="T82">
        <v>1.4180487074829933</v>
      </c>
      <c r="U82">
        <v>59.951478301311006</v>
      </c>
      <c r="V82">
        <v>4.9135462697022767</v>
      </c>
      <c r="W82">
        <v>18.78546490972872</v>
      </c>
      <c r="X82">
        <v>62.871270884418593</v>
      </c>
      <c r="Y82">
        <v>0</v>
      </c>
      <c r="Z82">
        <v>5.55686477690909</v>
      </c>
      <c r="AA82">
        <v>11.913825086075951</v>
      </c>
      <c r="AB82">
        <v>21.487308803856173</v>
      </c>
      <c r="AC82">
        <v>14.973523740533699</v>
      </c>
      <c r="AD82">
        <v>18.707681243224886</v>
      </c>
      <c r="AE82">
        <v>25.43597202988234</v>
      </c>
      <c r="AF82">
        <v>6.6281485005808429</v>
      </c>
      <c r="AG82">
        <v>30.777119428556666</v>
      </c>
      <c r="AH82">
        <v>78.146372196971754</v>
      </c>
      <c r="AI82">
        <v>16.848209351112232</v>
      </c>
      <c r="AJ82">
        <v>0</v>
      </c>
      <c r="AK82">
        <v>28.828252738534285</v>
      </c>
      <c r="AL82">
        <v>52.719570059208252</v>
      </c>
      <c r="AM82">
        <v>8.0770900157501266</v>
      </c>
      <c r="AN82">
        <v>6.0413289528805932E-2</v>
      </c>
      <c r="AO82">
        <v>0</v>
      </c>
      <c r="AP82">
        <v>2.6610809189726594</v>
      </c>
      <c r="AQ82">
        <v>26.306276655361035</v>
      </c>
      <c r="AR82">
        <v>14.042219099999993</v>
      </c>
      <c r="AS82">
        <v>16.475486780423349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2.5077414588665445</v>
      </c>
      <c r="AZ82">
        <v>4.0929669999999998</v>
      </c>
      <c r="BA82">
        <v>3.1811467994011977</v>
      </c>
      <c r="BB82">
        <v>2.5410626731141202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1304.7864489147698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494.28293474797948</v>
      </c>
      <c r="L83">
        <v>17.46</v>
      </c>
      <c r="M83">
        <v>63.889894063436032</v>
      </c>
      <c r="N83">
        <v>52.939827019421514</v>
      </c>
      <c r="O83">
        <v>73.987123818658205</v>
      </c>
      <c r="P83">
        <v>31.370678106254928</v>
      </c>
      <c r="Q83">
        <v>9.6164748690476198</v>
      </c>
      <c r="R83">
        <v>9.5704349999999998</v>
      </c>
      <c r="S83">
        <v>11.760939570464767</v>
      </c>
      <c r="T83">
        <v>1.4180487074829933</v>
      </c>
      <c r="U83">
        <v>59.951478301311006</v>
      </c>
      <c r="V83">
        <v>4.9135462697022767</v>
      </c>
      <c r="W83">
        <v>18.78546490972872</v>
      </c>
      <c r="X83">
        <v>62.871270884418593</v>
      </c>
      <c r="Y83">
        <v>0</v>
      </c>
      <c r="Z83">
        <v>5.55686477690909</v>
      </c>
      <c r="AA83">
        <v>11.913825086075951</v>
      </c>
      <c r="AB83">
        <v>21.487308803856173</v>
      </c>
      <c r="AC83">
        <v>14.973523740533699</v>
      </c>
      <c r="AD83">
        <v>18.707681243224886</v>
      </c>
      <c r="AE83">
        <v>25.43597202988234</v>
      </c>
      <c r="AF83">
        <v>6.6281485005808429</v>
      </c>
      <c r="AG83">
        <v>30.777119428556666</v>
      </c>
      <c r="AH83">
        <v>78.146372196971754</v>
      </c>
      <c r="AI83">
        <v>16.848209351112232</v>
      </c>
      <c r="AJ83">
        <v>0</v>
      </c>
      <c r="AK83">
        <v>28.828252738534285</v>
      </c>
      <c r="AL83">
        <v>52.719570059208252</v>
      </c>
      <c r="AM83">
        <v>8.0770900157501266</v>
      </c>
      <c r="AN83">
        <v>6.0413289528805932E-2</v>
      </c>
      <c r="AO83">
        <v>0</v>
      </c>
      <c r="AP83">
        <v>4.2903136237779611</v>
      </c>
      <c r="AQ83">
        <v>26.306276655361035</v>
      </c>
      <c r="AR83">
        <v>14.042219099999993</v>
      </c>
      <c r="AS83">
        <v>16.475486780423349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2.5077414588665445</v>
      </c>
      <c r="AZ83">
        <v>4.0929669999999998</v>
      </c>
      <c r="BA83">
        <v>3.1811467994011977</v>
      </c>
      <c r="BB83">
        <v>2.5410626731141202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1306.4156816195753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494.28293474797948</v>
      </c>
      <c r="L84">
        <v>17.46</v>
      </c>
      <c r="M84">
        <v>63.889894063436032</v>
      </c>
      <c r="N84">
        <v>52.939827019421514</v>
      </c>
      <c r="O84">
        <v>73.987123818658205</v>
      </c>
      <c r="P84">
        <v>31.370678106254928</v>
      </c>
      <c r="Q84">
        <v>9.6164748690476198</v>
      </c>
      <c r="R84">
        <v>9.5704349999999998</v>
      </c>
      <c r="S84">
        <v>11.760939570464767</v>
      </c>
      <c r="T84">
        <v>1.4180487074829933</v>
      </c>
      <c r="U84">
        <v>59.951478301311006</v>
      </c>
      <c r="V84">
        <v>4.9135462697022767</v>
      </c>
      <c r="W84">
        <v>18.78546490972872</v>
      </c>
      <c r="X84">
        <v>62.871270884418593</v>
      </c>
      <c r="Y84">
        <v>0</v>
      </c>
      <c r="Z84">
        <v>5.55686477690909</v>
      </c>
      <c r="AA84">
        <v>11.913825086075951</v>
      </c>
      <c r="AB84">
        <v>21.487308803856173</v>
      </c>
      <c r="AC84">
        <v>14.973523740533699</v>
      </c>
      <c r="AD84">
        <v>18.707681243224886</v>
      </c>
      <c r="AE84">
        <v>25.43597202988234</v>
      </c>
      <c r="AF84">
        <v>6.6281485005808429</v>
      </c>
      <c r="AG84">
        <v>30.777119428556666</v>
      </c>
      <c r="AH84">
        <v>78.146372196971754</v>
      </c>
      <c r="AI84">
        <v>16.848209351112232</v>
      </c>
      <c r="AJ84">
        <v>0</v>
      </c>
      <c r="AK84">
        <v>28.828252738534285</v>
      </c>
      <c r="AL84">
        <v>52.719570059208252</v>
      </c>
      <c r="AM84">
        <v>8.0770900157501266</v>
      </c>
      <c r="AN84">
        <v>6.0413289528805932E-2</v>
      </c>
      <c r="AO84">
        <v>0</v>
      </c>
      <c r="AP84">
        <v>4.2903136237779611</v>
      </c>
      <c r="AQ84">
        <v>26.306276655361035</v>
      </c>
      <c r="AR84">
        <v>14.042219099999993</v>
      </c>
      <c r="AS84">
        <v>16.475486780423349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2.5077414588665445</v>
      </c>
      <c r="AZ84">
        <v>4.0929669999999998</v>
      </c>
      <c r="BA84">
        <v>3.1811467994011977</v>
      </c>
      <c r="BB84">
        <v>2.5410626731141202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1306.4156816195753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494.28293474797948</v>
      </c>
      <c r="L85">
        <v>17.46</v>
      </c>
      <c r="M85">
        <v>63.889894063436032</v>
      </c>
      <c r="N85">
        <v>52.939827019421514</v>
      </c>
      <c r="O85">
        <v>73.987123818658205</v>
      </c>
      <c r="P85">
        <v>31.370678106254928</v>
      </c>
      <c r="Q85">
        <v>9.6164748690476198</v>
      </c>
      <c r="R85">
        <v>9.5704349999999998</v>
      </c>
      <c r="S85">
        <v>11.760939570464767</v>
      </c>
      <c r="T85">
        <v>1.4180487074829933</v>
      </c>
      <c r="U85">
        <v>59.951478301311006</v>
      </c>
      <c r="V85">
        <v>4.9135462697022767</v>
      </c>
      <c r="W85">
        <v>18.78546490972872</v>
      </c>
      <c r="X85">
        <v>62.871270884418593</v>
      </c>
      <c r="Y85">
        <v>0</v>
      </c>
      <c r="Z85">
        <v>5.55686477690909</v>
      </c>
      <c r="AA85">
        <v>11.913825086075951</v>
      </c>
      <c r="AB85">
        <v>21.487308803856173</v>
      </c>
      <c r="AC85">
        <v>14.973523740533699</v>
      </c>
      <c r="AD85">
        <v>18.707681243224886</v>
      </c>
      <c r="AE85">
        <v>25.43597202988234</v>
      </c>
      <c r="AF85">
        <v>6.6281485005808429</v>
      </c>
      <c r="AG85">
        <v>30.777119428556666</v>
      </c>
      <c r="AH85">
        <v>78.146372196971754</v>
      </c>
      <c r="AI85">
        <v>9.1823003661719245</v>
      </c>
      <c r="AJ85">
        <v>0</v>
      </c>
      <c r="AK85">
        <v>28.828252738534285</v>
      </c>
      <c r="AL85">
        <v>52.719570059208252</v>
      </c>
      <c r="AM85">
        <v>8.0770900157501266</v>
      </c>
      <c r="AN85">
        <v>6.0413289528805932E-2</v>
      </c>
      <c r="AO85">
        <v>0</v>
      </c>
      <c r="AP85">
        <v>4.7247760297431647</v>
      </c>
      <c r="AQ85">
        <v>26.306276655361035</v>
      </c>
      <c r="AR85">
        <v>14.042219099999993</v>
      </c>
      <c r="AS85">
        <v>16.475486780423349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2.5077414588665445</v>
      </c>
      <c r="AZ85">
        <v>4.0929669999999998</v>
      </c>
      <c r="BA85">
        <v>3.1811467994011977</v>
      </c>
      <c r="BB85">
        <v>2.5410626731141202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1299.1842350406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494.28293474797948</v>
      </c>
      <c r="L86">
        <v>17.46</v>
      </c>
      <c r="M86">
        <v>63.889894063436032</v>
      </c>
      <c r="N86">
        <v>52.939827019421514</v>
      </c>
      <c r="O86">
        <v>73.987123818658205</v>
      </c>
      <c r="P86">
        <v>31.370678106254928</v>
      </c>
      <c r="Q86">
        <v>9.6164748690476198</v>
      </c>
      <c r="R86">
        <v>9.5704349999999998</v>
      </c>
      <c r="S86">
        <v>11.760939570464767</v>
      </c>
      <c r="T86">
        <v>1.4180487074829933</v>
      </c>
      <c r="U86">
        <v>59.951478301311006</v>
      </c>
      <c r="V86">
        <v>4.9135462697022767</v>
      </c>
      <c r="W86">
        <v>18.78546490972872</v>
      </c>
      <c r="X86">
        <v>62.871270884418593</v>
      </c>
      <c r="Y86">
        <v>0</v>
      </c>
      <c r="Z86">
        <v>5.5288845032727263</v>
      </c>
      <c r="AA86">
        <v>11.913825086075951</v>
      </c>
      <c r="AB86">
        <v>20.881436549132221</v>
      </c>
      <c r="AC86">
        <v>14.973523740533699</v>
      </c>
      <c r="AD86">
        <v>18.707681243224886</v>
      </c>
      <c r="AE86">
        <v>25.43597202988234</v>
      </c>
      <c r="AF86">
        <v>6.2599188371963042</v>
      </c>
      <c r="AG86">
        <v>30.777119428556666</v>
      </c>
      <c r="AH86">
        <v>77.26133511136814</v>
      </c>
      <c r="AI86">
        <v>7.8705432346225903</v>
      </c>
      <c r="AJ86">
        <v>0</v>
      </c>
      <c r="AK86">
        <v>28.828252738534285</v>
      </c>
      <c r="AL86">
        <v>52.719570059208252</v>
      </c>
      <c r="AM86">
        <v>8.0770900157501266</v>
      </c>
      <c r="AN86">
        <v>6.0413289528805932E-2</v>
      </c>
      <c r="AO86">
        <v>0</v>
      </c>
      <c r="AP86">
        <v>1.1947707380281689</v>
      </c>
      <c r="AQ86">
        <v>25.907696028845354</v>
      </c>
      <c r="AR86">
        <v>14.042219099999993</v>
      </c>
      <c r="AS86">
        <v>15.10252932619972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2.458848793296089</v>
      </c>
      <c r="AZ86">
        <v>4.0929669999999998</v>
      </c>
      <c r="BA86">
        <v>3.1006890476190478</v>
      </c>
      <c r="BB86">
        <v>2.5410626731141202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1290.5544648418954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494.28293474797948</v>
      </c>
      <c r="L87">
        <v>17.46</v>
      </c>
      <c r="M87">
        <v>63.889894063436032</v>
      </c>
      <c r="N87">
        <v>52.939827019421514</v>
      </c>
      <c r="O87">
        <v>73.987123818658205</v>
      </c>
      <c r="P87">
        <v>31.370678106254928</v>
      </c>
      <c r="Q87">
        <v>9.6164748690476198</v>
      </c>
      <c r="R87">
        <v>9.5704349999999998</v>
      </c>
      <c r="S87">
        <v>11.760939570464767</v>
      </c>
      <c r="T87">
        <v>1.4180487074829933</v>
      </c>
      <c r="U87">
        <v>59.951478301311006</v>
      </c>
      <c r="V87">
        <v>4.9135462697022767</v>
      </c>
      <c r="W87">
        <v>18.78546490972872</v>
      </c>
      <c r="X87">
        <v>62.871270884418593</v>
      </c>
      <c r="Y87">
        <v>0</v>
      </c>
      <c r="Z87">
        <v>5.5288845032727263</v>
      </c>
      <c r="AA87">
        <v>11.913825086075951</v>
      </c>
      <c r="AB87">
        <v>20.881436549132221</v>
      </c>
      <c r="AC87">
        <v>14.973523740533699</v>
      </c>
      <c r="AD87">
        <v>18.707681243224886</v>
      </c>
      <c r="AE87">
        <v>25.43597202988234</v>
      </c>
      <c r="AF87">
        <v>6.2599188371963042</v>
      </c>
      <c r="AG87">
        <v>30.777119428556666</v>
      </c>
      <c r="AH87">
        <v>77.26133511136814</v>
      </c>
      <c r="AI87">
        <v>7.8705432346225903</v>
      </c>
      <c r="AJ87">
        <v>0</v>
      </c>
      <c r="AK87">
        <v>28.828252738534285</v>
      </c>
      <c r="AL87">
        <v>52.719570059208252</v>
      </c>
      <c r="AM87">
        <v>8.0770900157501266</v>
      </c>
      <c r="AN87">
        <v>6.0413289528805932E-2</v>
      </c>
      <c r="AO87">
        <v>0</v>
      </c>
      <c r="AP87">
        <v>1.1947707380281689</v>
      </c>
      <c r="AQ87">
        <v>25.907696028845354</v>
      </c>
      <c r="AR87">
        <v>14.042219099999993</v>
      </c>
      <c r="AS87">
        <v>15.10252932619972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2.458848793296089</v>
      </c>
      <c r="AZ87">
        <v>4.0929669999999998</v>
      </c>
      <c r="BA87">
        <v>3.1006890476190478</v>
      </c>
      <c r="BB87">
        <v>2.5410626731141202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1290.5544648418954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494.28293474797948</v>
      </c>
      <c r="L88">
        <v>17.46</v>
      </c>
      <c r="M88">
        <v>63.889894063436032</v>
      </c>
      <c r="N88">
        <v>52.939827019421514</v>
      </c>
      <c r="O88">
        <v>73.987123818658205</v>
      </c>
      <c r="P88">
        <v>31.370678106254928</v>
      </c>
      <c r="Q88">
        <v>9.6164748690476198</v>
      </c>
      <c r="R88">
        <v>9.5704349999999998</v>
      </c>
      <c r="S88">
        <v>11.760939570464767</v>
      </c>
      <c r="T88">
        <v>1.4180487074829933</v>
      </c>
      <c r="U88">
        <v>59.951478301311006</v>
      </c>
      <c r="V88">
        <v>4.9135462697022767</v>
      </c>
      <c r="W88">
        <v>18.78546490972872</v>
      </c>
      <c r="X88">
        <v>62.871270884418593</v>
      </c>
      <c r="Y88">
        <v>0</v>
      </c>
      <c r="Z88">
        <v>5.5288845032727263</v>
      </c>
      <c r="AA88">
        <v>11.913825086075951</v>
      </c>
      <c r="AB88">
        <v>20.881436549132221</v>
      </c>
      <c r="AC88">
        <v>14.973523740533699</v>
      </c>
      <c r="AD88">
        <v>18.707681243224886</v>
      </c>
      <c r="AE88">
        <v>25.43597202988234</v>
      </c>
      <c r="AF88">
        <v>6.2599188371963042</v>
      </c>
      <c r="AG88">
        <v>30.777119428556666</v>
      </c>
      <c r="AH88">
        <v>77.26133511136814</v>
      </c>
      <c r="AI88">
        <v>7.8705432346225903</v>
      </c>
      <c r="AJ88">
        <v>0</v>
      </c>
      <c r="AK88">
        <v>28.828252738534285</v>
      </c>
      <c r="AL88">
        <v>52.719570059208252</v>
      </c>
      <c r="AM88">
        <v>8.0770900157501266</v>
      </c>
      <c r="AN88">
        <v>6.0413289528805932E-2</v>
      </c>
      <c r="AO88">
        <v>0</v>
      </c>
      <c r="AP88">
        <v>1.1947707380281689</v>
      </c>
      <c r="AQ88">
        <v>25.907696028845354</v>
      </c>
      <c r="AR88">
        <v>14.042219099999993</v>
      </c>
      <c r="AS88">
        <v>15.10252932619972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2.458848793296089</v>
      </c>
      <c r="AZ88">
        <v>4.0929669999999998</v>
      </c>
      <c r="BA88">
        <v>3.1006890476190478</v>
      </c>
      <c r="BB88">
        <v>2.5410626731141202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1290.5544648418954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494.28293474797948</v>
      </c>
      <c r="L89">
        <v>17.46</v>
      </c>
      <c r="M89">
        <v>63.889894063436032</v>
      </c>
      <c r="N89">
        <v>52.939827019421514</v>
      </c>
      <c r="O89">
        <v>73.987123818658205</v>
      </c>
      <c r="P89">
        <v>31.370678106254928</v>
      </c>
      <c r="Q89">
        <v>9.6164748690476198</v>
      </c>
      <c r="R89">
        <v>9.5704349999999998</v>
      </c>
      <c r="S89">
        <v>11.760939570464767</v>
      </c>
      <c r="T89">
        <v>1.4180487074829933</v>
      </c>
      <c r="U89">
        <v>59.951478301311006</v>
      </c>
      <c r="V89">
        <v>4.9135462697022767</v>
      </c>
      <c r="W89">
        <v>18.78546490972872</v>
      </c>
      <c r="X89">
        <v>62.871270884418593</v>
      </c>
      <c r="Y89">
        <v>0</v>
      </c>
      <c r="Z89">
        <v>5.5288845032727263</v>
      </c>
      <c r="AA89">
        <v>11.913825086075951</v>
      </c>
      <c r="AB89">
        <v>20.881436549132221</v>
      </c>
      <c r="AC89">
        <v>14.973523740533699</v>
      </c>
      <c r="AD89">
        <v>18.707681243224886</v>
      </c>
      <c r="AE89">
        <v>25.43597202988234</v>
      </c>
      <c r="AF89">
        <v>6.2599188371963042</v>
      </c>
      <c r="AG89">
        <v>30.777119428556666</v>
      </c>
      <c r="AH89">
        <v>77.26133511136814</v>
      </c>
      <c r="AI89">
        <v>7.8705432346225903</v>
      </c>
      <c r="AJ89">
        <v>0</v>
      </c>
      <c r="AK89">
        <v>28.828252738534285</v>
      </c>
      <c r="AL89">
        <v>52.719570059208252</v>
      </c>
      <c r="AM89">
        <v>8.0770900157501266</v>
      </c>
      <c r="AN89">
        <v>6.0413289528805932E-2</v>
      </c>
      <c r="AO89">
        <v>0</v>
      </c>
      <c r="AP89">
        <v>1.1947707380281689</v>
      </c>
      <c r="AQ89">
        <v>25.907696028845354</v>
      </c>
      <c r="AR89">
        <v>14.042219099999993</v>
      </c>
      <c r="AS89">
        <v>15.10252932619972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2.458848793296089</v>
      </c>
      <c r="AZ89">
        <v>4.0929669999999998</v>
      </c>
      <c r="BA89">
        <v>3.1006890476190478</v>
      </c>
      <c r="BB89">
        <v>2.5410626731141202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1290.5544648418954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494.28293474797948</v>
      </c>
      <c r="L90">
        <v>17.46</v>
      </c>
      <c r="M90">
        <v>63.889894063436032</v>
      </c>
      <c r="N90">
        <v>52.939827019421514</v>
      </c>
      <c r="O90">
        <v>73.987123818658205</v>
      </c>
      <c r="P90">
        <v>31.370678106254928</v>
      </c>
      <c r="Q90">
        <v>9.6164748690476198</v>
      </c>
      <c r="R90">
        <v>9.5704349999999998</v>
      </c>
      <c r="S90">
        <v>11.760939570464767</v>
      </c>
      <c r="T90">
        <v>1.4180487074829933</v>
      </c>
      <c r="U90">
        <v>59.951478301311006</v>
      </c>
      <c r="V90">
        <v>4.9135462697022767</v>
      </c>
      <c r="W90">
        <v>18.78546490972872</v>
      </c>
      <c r="X90">
        <v>62.871270884418593</v>
      </c>
      <c r="Y90">
        <v>0</v>
      </c>
      <c r="Z90">
        <v>5.55686477690909</v>
      </c>
      <c r="AA90">
        <v>17.870738068354434</v>
      </c>
      <c r="AB90">
        <v>21.487308803856173</v>
      </c>
      <c r="AC90">
        <v>14.973523740533699</v>
      </c>
      <c r="AD90">
        <v>18.707681243224886</v>
      </c>
      <c r="AE90">
        <v>25.43597202988234</v>
      </c>
      <c r="AF90">
        <v>13.256297662964373</v>
      </c>
      <c r="AG90">
        <v>30.777119428556666</v>
      </c>
      <c r="AH90">
        <v>78.146372196971754</v>
      </c>
      <c r="AI90">
        <v>7.8705432346225903</v>
      </c>
      <c r="AJ90">
        <v>0</v>
      </c>
      <c r="AK90">
        <v>28.828252738534285</v>
      </c>
      <c r="AL90">
        <v>52.719570059208252</v>
      </c>
      <c r="AM90">
        <v>8.0770900157501266</v>
      </c>
      <c r="AN90">
        <v>6.0413289528805932E-2</v>
      </c>
      <c r="AO90">
        <v>0</v>
      </c>
      <c r="AP90">
        <v>4.2903136237779611</v>
      </c>
      <c r="AQ90">
        <v>26.306276655361035</v>
      </c>
      <c r="AR90">
        <v>14.042219099999993</v>
      </c>
      <c r="AS90">
        <v>16.475486780423349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2.5077414588665445</v>
      </c>
      <c r="AZ90">
        <v>4.0929669999999998</v>
      </c>
      <c r="BA90">
        <v>3.1811467994011977</v>
      </c>
      <c r="BB90">
        <v>2.5410626731141202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1310.0230776477476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494.28293474797948</v>
      </c>
      <c r="L91">
        <v>17.46</v>
      </c>
      <c r="M91">
        <v>63.889894063436032</v>
      </c>
      <c r="N91">
        <v>52.939827019421514</v>
      </c>
      <c r="O91">
        <v>73.987123818658205</v>
      </c>
      <c r="P91">
        <v>31.370678106254928</v>
      </c>
      <c r="Q91">
        <v>9.6164748690476198</v>
      </c>
      <c r="R91">
        <v>9.5704349999999998</v>
      </c>
      <c r="S91">
        <v>11.760939570464767</v>
      </c>
      <c r="T91">
        <v>1.4180487074829933</v>
      </c>
      <c r="U91">
        <v>59.951478301311006</v>
      </c>
      <c r="V91">
        <v>4.9135462697022767</v>
      </c>
      <c r="W91">
        <v>18.78546490972872</v>
      </c>
      <c r="X91">
        <v>62.871270884418593</v>
      </c>
      <c r="Y91">
        <v>0</v>
      </c>
      <c r="Z91">
        <v>5.55686477690909</v>
      </c>
      <c r="AA91">
        <v>17.870738068354434</v>
      </c>
      <c r="AB91">
        <v>21.487308803856173</v>
      </c>
      <c r="AC91">
        <v>14.973523740533699</v>
      </c>
      <c r="AD91">
        <v>18.707681243224886</v>
      </c>
      <c r="AE91">
        <v>25.43597202988234</v>
      </c>
      <c r="AF91">
        <v>13.256297662964373</v>
      </c>
      <c r="AG91">
        <v>30.777119428556666</v>
      </c>
      <c r="AH91">
        <v>78.146372196971754</v>
      </c>
      <c r="AI91">
        <v>7.8705432346225903</v>
      </c>
      <c r="AJ91">
        <v>0</v>
      </c>
      <c r="AK91">
        <v>28.828252738534285</v>
      </c>
      <c r="AL91">
        <v>52.719570059208252</v>
      </c>
      <c r="AM91">
        <v>8.0770900157501266</v>
      </c>
      <c r="AN91">
        <v>6.0413289528805932E-2</v>
      </c>
      <c r="AO91">
        <v>0</v>
      </c>
      <c r="AP91">
        <v>4.2903136237779611</v>
      </c>
      <c r="AQ91">
        <v>26.306276655361035</v>
      </c>
      <c r="AR91">
        <v>14.042219099999993</v>
      </c>
      <c r="AS91">
        <v>16.475486780423349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2.5077414588665445</v>
      </c>
      <c r="AZ91">
        <v>4.0929669999999998</v>
      </c>
      <c r="BA91">
        <v>3.1811467994011977</v>
      </c>
      <c r="BB91">
        <v>2.5410626731141202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1310.0230776477476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494.28293474797948</v>
      </c>
      <c r="L92">
        <v>17.46</v>
      </c>
      <c r="M92">
        <v>63.889894063436032</v>
      </c>
      <c r="N92">
        <v>52.939827019421514</v>
      </c>
      <c r="O92">
        <v>73.987123818658205</v>
      </c>
      <c r="P92">
        <v>31.370678106254928</v>
      </c>
      <c r="Q92">
        <v>9.6164748690476198</v>
      </c>
      <c r="R92">
        <v>9.5704349999999998</v>
      </c>
      <c r="S92">
        <v>11.760939570464767</v>
      </c>
      <c r="T92">
        <v>1.4180487074829933</v>
      </c>
      <c r="U92">
        <v>59.951478301311006</v>
      </c>
      <c r="V92">
        <v>4.9135462697022767</v>
      </c>
      <c r="W92">
        <v>18.78546490972872</v>
      </c>
      <c r="X92">
        <v>62.871270884418593</v>
      </c>
      <c r="Y92">
        <v>0</v>
      </c>
      <c r="Z92">
        <v>5.55686477690909</v>
      </c>
      <c r="AA92">
        <v>17.870738068354434</v>
      </c>
      <c r="AB92">
        <v>21.487308803856173</v>
      </c>
      <c r="AC92">
        <v>14.973523740533699</v>
      </c>
      <c r="AD92">
        <v>18.707681243224886</v>
      </c>
      <c r="AE92">
        <v>25.43597202988234</v>
      </c>
      <c r="AF92">
        <v>13.256297662964373</v>
      </c>
      <c r="AG92">
        <v>30.777119428556666</v>
      </c>
      <c r="AH92">
        <v>78.146372196971754</v>
      </c>
      <c r="AI92">
        <v>7.8705432346225903</v>
      </c>
      <c r="AJ92">
        <v>0</v>
      </c>
      <c r="AK92">
        <v>28.828252738534285</v>
      </c>
      <c r="AL92">
        <v>52.719570059208252</v>
      </c>
      <c r="AM92">
        <v>8.0770900157501266</v>
      </c>
      <c r="AN92">
        <v>6.0413289528805932E-2</v>
      </c>
      <c r="AO92">
        <v>0</v>
      </c>
      <c r="AP92">
        <v>2.6610809189726594</v>
      </c>
      <c r="AQ92">
        <v>26.306276655361035</v>
      </c>
      <c r="AR92">
        <v>14.042219099999993</v>
      </c>
      <c r="AS92">
        <v>16.475486780423349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2.5077414588665445</v>
      </c>
      <c r="AZ92">
        <v>4.0929669999999998</v>
      </c>
      <c r="BA92">
        <v>3.1811467994011977</v>
      </c>
      <c r="BB92">
        <v>2.5410626731141202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1308.3938449429422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494.28293474797948</v>
      </c>
      <c r="L93">
        <v>17.46</v>
      </c>
      <c r="M93">
        <v>63.889894063436032</v>
      </c>
      <c r="N93">
        <v>52.939827019421514</v>
      </c>
      <c r="O93">
        <v>73.987123818658205</v>
      </c>
      <c r="P93">
        <v>31.370678106254928</v>
      </c>
      <c r="Q93">
        <v>9.6164748690476198</v>
      </c>
      <c r="R93">
        <v>9.5704349999999998</v>
      </c>
      <c r="S93">
        <v>11.760939570464767</v>
      </c>
      <c r="T93">
        <v>1.4180487074829933</v>
      </c>
      <c r="U93">
        <v>59.951478301311006</v>
      </c>
      <c r="V93">
        <v>4.9135462697022767</v>
      </c>
      <c r="W93">
        <v>18.78546490972872</v>
      </c>
      <c r="X93">
        <v>62.871270884418593</v>
      </c>
      <c r="Y93">
        <v>0</v>
      </c>
      <c r="Z93">
        <v>5.55686477690909</v>
      </c>
      <c r="AA93">
        <v>17.870738068354434</v>
      </c>
      <c r="AB93">
        <v>21.487308803856173</v>
      </c>
      <c r="AC93">
        <v>14.973523740533699</v>
      </c>
      <c r="AD93">
        <v>18.707681243224886</v>
      </c>
      <c r="AE93">
        <v>25.43597202988234</v>
      </c>
      <c r="AF93">
        <v>13.256297662964373</v>
      </c>
      <c r="AG93">
        <v>30.777119428556666</v>
      </c>
      <c r="AH93">
        <v>78.146372196971754</v>
      </c>
      <c r="AI93">
        <v>7.8705432346225903</v>
      </c>
      <c r="AJ93">
        <v>0</v>
      </c>
      <c r="AK93">
        <v>28.828252738534285</v>
      </c>
      <c r="AL93">
        <v>52.719570059208252</v>
      </c>
      <c r="AM93">
        <v>8.0770900157501266</v>
      </c>
      <c r="AN93">
        <v>6.0413289528805932E-2</v>
      </c>
      <c r="AO93">
        <v>0</v>
      </c>
      <c r="AP93">
        <v>0.76030877125103558</v>
      </c>
      <c r="AQ93">
        <v>26.306276655361035</v>
      </c>
      <c r="AR93">
        <v>14.042219099999993</v>
      </c>
      <c r="AS93">
        <v>16.475486780423349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2.5077414588665445</v>
      </c>
      <c r="AZ93">
        <v>4.0929669999999998</v>
      </c>
      <c r="BA93">
        <v>3.1811467994011977</v>
      </c>
      <c r="BB93">
        <v>2.5410626731141202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1306.4930727952205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494.28293474797948</v>
      </c>
      <c r="L94">
        <v>17.46</v>
      </c>
      <c r="M94">
        <v>63.889894063436032</v>
      </c>
      <c r="N94">
        <v>52.939827019421514</v>
      </c>
      <c r="O94">
        <v>73.987123818658205</v>
      </c>
      <c r="P94">
        <v>31.370678106254928</v>
      </c>
      <c r="Q94">
        <v>9.6164748690476198</v>
      </c>
      <c r="R94">
        <v>9.5704349999999998</v>
      </c>
      <c r="S94">
        <v>11.760939570464767</v>
      </c>
      <c r="T94">
        <v>1.4180487074829933</v>
      </c>
      <c r="U94">
        <v>59.951478301311006</v>
      </c>
      <c r="V94">
        <v>4.9135462697022767</v>
      </c>
      <c r="W94">
        <v>18.78546490972872</v>
      </c>
      <c r="X94">
        <v>62.871270884418593</v>
      </c>
      <c r="Y94">
        <v>0</v>
      </c>
      <c r="Z94">
        <v>5.5288845032727263</v>
      </c>
      <c r="AA94">
        <v>17.870738068354434</v>
      </c>
      <c r="AB94">
        <v>20.881436549132221</v>
      </c>
      <c r="AC94">
        <v>14.973523740533699</v>
      </c>
      <c r="AD94">
        <v>18.707681243224886</v>
      </c>
      <c r="AE94">
        <v>25.43597202988234</v>
      </c>
      <c r="AF94">
        <v>13.256297662964373</v>
      </c>
      <c r="AG94">
        <v>30.777119428556666</v>
      </c>
      <c r="AH94">
        <v>77.26133511136814</v>
      </c>
      <c r="AI94">
        <v>7.8705432346225903</v>
      </c>
      <c r="AJ94">
        <v>0</v>
      </c>
      <c r="AK94">
        <v>28.828252738534285</v>
      </c>
      <c r="AL94">
        <v>52.719570059208252</v>
      </c>
      <c r="AM94">
        <v>8.0770900157501266</v>
      </c>
      <c r="AN94">
        <v>6.0413289528805932E-2</v>
      </c>
      <c r="AO94">
        <v>0</v>
      </c>
      <c r="AP94">
        <v>1.1947707380281689</v>
      </c>
      <c r="AQ94">
        <v>25.907696028845354</v>
      </c>
      <c r="AR94">
        <v>14.042219099999993</v>
      </c>
      <c r="AS94">
        <v>15.10252932619972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2.458848793296089</v>
      </c>
      <c r="AZ94">
        <v>4.0929669999999998</v>
      </c>
      <c r="BA94">
        <v>3.1006890476190478</v>
      </c>
      <c r="BB94">
        <v>2.5410626731141202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1303.5077566499419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494.28293474797948</v>
      </c>
      <c r="L95">
        <v>17.46</v>
      </c>
      <c r="M95">
        <v>63.889894063436032</v>
      </c>
      <c r="N95">
        <v>52.939827019421514</v>
      </c>
      <c r="O95">
        <v>73.987123818658205</v>
      </c>
      <c r="P95">
        <v>31.370678106254928</v>
      </c>
      <c r="Q95">
        <v>9.6164748690476198</v>
      </c>
      <c r="R95">
        <v>9.5704349999999998</v>
      </c>
      <c r="S95">
        <v>11.760939570464767</v>
      </c>
      <c r="T95">
        <v>1.4180487074829933</v>
      </c>
      <c r="U95">
        <v>59.951478301311006</v>
      </c>
      <c r="V95">
        <v>4.9135462697022767</v>
      </c>
      <c r="W95">
        <v>18.78546490972872</v>
      </c>
      <c r="X95">
        <v>62.871270884418593</v>
      </c>
      <c r="Y95">
        <v>0</v>
      </c>
      <c r="Z95">
        <v>5.5288845032727263</v>
      </c>
      <c r="AA95">
        <v>17.870738068354434</v>
      </c>
      <c r="AB95">
        <v>20.881436549132221</v>
      </c>
      <c r="AC95">
        <v>14.973523740533699</v>
      </c>
      <c r="AD95">
        <v>18.707681243224886</v>
      </c>
      <c r="AE95">
        <v>25.43597202988234</v>
      </c>
      <c r="AF95">
        <v>13.256297662964373</v>
      </c>
      <c r="AG95">
        <v>30.777119428556666</v>
      </c>
      <c r="AH95">
        <v>77.26133511136814</v>
      </c>
      <c r="AI95">
        <v>7.8705432346225903</v>
      </c>
      <c r="AJ95">
        <v>0</v>
      </c>
      <c r="AK95">
        <v>28.828252738534285</v>
      </c>
      <c r="AL95">
        <v>52.719570059208252</v>
      </c>
      <c r="AM95">
        <v>8.0770900157501266</v>
      </c>
      <c r="AN95">
        <v>6.0413289528805932E-2</v>
      </c>
      <c r="AO95">
        <v>0</v>
      </c>
      <c r="AP95">
        <v>1.1947707380281689</v>
      </c>
      <c r="AQ95">
        <v>25.907696028845354</v>
      </c>
      <c r="AR95">
        <v>14.042219099999993</v>
      </c>
      <c r="AS95">
        <v>15.10252932619972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2.458848793296089</v>
      </c>
      <c r="AZ95">
        <v>4.0929669999999998</v>
      </c>
      <c r="BA95">
        <v>3.1006890476190478</v>
      </c>
      <c r="BB95">
        <v>2.5410626731141202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1303.5077566499419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494.28293474797948</v>
      </c>
      <c r="L96">
        <v>17.46</v>
      </c>
      <c r="M96">
        <v>63.889894063436032</v>
      </c>
      <c r="N96">
        <v>52.939827019421514</v>
      </c>
      <c r="O96">
        <v>73.987123818658205</v>
      </c>
      <c r="P96">
        <v>31.370678106254928</v>
      </c>
      <c r="Q96">
        <v>9.6164748690476198</v>
      </c>
      <c r="R96">
        <v>9.5704349999999998</v>
      </c>
      <c r="S96">
        <v>11.760939570464767</v>
      </c>
      <c r="T96">
        <v>1.4180487074829933</v>
      </c>
      <c r="U96">
        <v>59.951478301311006</v>
      </c>
      <c r="V96">
        <v>4.9135462697022767</v>
      </c>
      <c r="W96">
        <v>18.78546490972872</v>
      </c>
      <c r="X96">
        <v>62.871270884418593</v>
      </c>
      <c r="Y96">
        <v>0</v>
      </c>
      <c r="Z96">
        <v>5.5288845032727263</v>
      </c>
      <c r="AA96">
        <v>17.870738068354434</v>
      </c>
      <c r="AB96">
        <v>20.881436549132221</v>
      </c>
      <c r="AC96">
        <v>14.973523740533699</v>
      </c>
      <c r="AD96">
        <v>18.707681243224886</v>
      </c>
      <c r="AE96">
        <v>25.43597202988234</v>
      </c>
      <c r="AF96">
        <v>13.256297662964373</v>
      </c>
      <c r="AG96">
        <v>30.777119428556666</v>
      </c>
      <c r="AH96">
        <v>77.26133511136814</v>
      </c>
      <c r="AI96">
        <v>7.8705432346225903</v>
      </c>
      <c r="AJ96">
        <v>0</v>
      </c>
      <c r="AK96">
        <v>28.828252738534285</v>
      </c>
      <c r="AL96">
        <v>52.719570059208252</v>
      </c>
      <c r="AM96">
        <v>8.0770900157501266</v>
      </c>
      <c r="AN96">
        <v>6.0413289528805932E-2</v>
      </c>
      <c r="AO96">
        <v>0</v>
      </c>
      <c r="AP96">
        <v>1.1947707380281689</v>
      </c>
      <c r="AQ96">
        <v>25.907696028845354</v>
      </c>
      <c r="AR96">
        <v>14.042219099999993</v>
      </c>
      <c r="AS96">
        <v>15.10252932619972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2.458848793296089</v>
      </c>
      <c r="AZ96">
        <v>4.0929669999999998</v>
      </c>
      <c r="BA96">
        <v>3.1006890476190478</v>
      </c>
      <c r="BB96">
        <v>2.5410626731141202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1303.5077566499419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494.28293474797948</v>
      </c>
      <c r="L97">
        <v>17.46</v>
      </c>
      <c r="M97">
        <v>63.889894063436032</v>
      </c>
      <c r="N97">
        <v>52.939827019421514</v>
      </c>
      <c r="O97">
        <v>73.987123818658205</v>
      </c>
      <c r="P97">
        <v>31.370678106254928</v>
      </c>
      <c r="Q97">
        <v>9.6164748690476198</v>
      </c>
      <c r="R97">
        <v>9.5704349999999998</v>
      </c>
      <c r="S97">
        <v>11.760939570464767</v>
      </c>
      <c r="T97">
        <v>1.4180487074829933</v>
      </c>
      <c r="U97">
        <v>59.951478301311006</v>
      </c>
      <c r="V97">
        <v>4.9135462697022767</v>
      </c>
      <c r="W97">
        <v>18.78546490972872</v>
      </c>
      <c r="X97">
        <v>62.871270884418593</v>
      </c>
      <c r="Y97">
        <v>0</v>
      </c>
      <c r="Z97">
        <v>5.5288845032727263</v>
      </c>
      <c r="AA97">
        <v>17.870738068354434</v>
      </c>
      <c r="AB97">
        <v>20.881436549132221</v>
      </c>
      <c r="AC97">
        <v>14.973523740533699</v>
      </c>
      <c r="AD97">
        <v>18.707681243224886</v>
      </c>
      <c r="AE97">
        <v>25.43597202988234</v>
      </c>
      <c r="AF97">
        <v>17.675062888816473</v>
      </c>
      <c r="AG97">
        <v>30.777119428556666</v>
      </c>
      <c r="AH97">
        <v>77.26133511136814</v>
      </c>
      <c r="AI97">
        <v>7.8705432346225903</v>
      </c>
      <c r="AJ97">
        <v>0</v>
      </c>
      <c r="AK97">
        <v>28.828252738534285</v>
      </c>
      <c r="AL97">
        <v>52.719570059208252</v>
      </c>
      <c r="AM97">
        <v>8.0770900157501266</v>
      </c>
      <c r="AN97">
        <v>6.0413289528805932E-2</v>
      </c>
      <c r="AO97">
        <v>0</v>
      </c>
      <c r="AP97">
        <v>1.1947707380281689</v>
      </c>
      <c r="AQ97">
        <v>25.907696028845354</v>
      </c>
      <c r="AR97">
        <v>14.042219099999993</v>
      </c>
      <c r="AS97">
        <v>15.10252932619972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2.458848793296089</v>
      </c>
      <c r="AZ97">
        <v>4.0929669999999998</v>
      </c>
      <c r="BA97">
        <v>3.1006890476190478</v>
      </c>
      <c r="BB97">
        <v>2.5410626731141202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1307.9265218757942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494.28293474797948</v>
      </c>
      <c r="L98">
        <v>17.46</v>
      </c>
      <c r="M98">
        <v>63.889894063436032</v>
      </c>
      <c r="N98">
        <v>52.939827019421514</v>
      </c>
      <c r="O98">
        <v>73.987123818658205</v>
      </c>
      <c r="P98">
        <v>31.370678106254928</v>
      </c>
      <c r="Q98">
        <v>9.6164748690476198</v>
      </c>
      <c r="R98">
        <v>9.5704349999999998</v>
      </c>
      <c r="S98">
        <v>11.760939570464767</v>
      </c>
      <c r="T98">
        <v>1.4180487074829933</v>
      </c>
      <c r="U98">
        <v>59.951478301311006</v>
      </c>
      <c r="V98">
        <v>4.9135462697022767</v>
      </c>
      <c r="W98">
        <v>18.78546490972872</v>
      </c>
      <c r="X98">
        <v>62.871270884418593</v>
      </c>
      <c r="Y98">
        <v>0</v>
      </c>
      <c r="Z98">
        <v>5.5288845032727263</v>
      </c>
      <c r="AA98">
        <v>17.870738068354434</v>
      </c>
      <c r="AB98">
        <v>20.881436549132221</v>
      </c>
      <c r="AC98">
        <v>14.973523740533699</v>
      </c>
      <c r="AD98">
        <v>18.707681243224886</v>
      </c>
      <c r="AE98">
        <v>25.43597202988234</v>
      </c>
      <c r="AF98">
        <v>17.675062888816473</v>
      </c>
      <c r="AG98">
        <v>30.777119428556666</v>
      </c>
      <c r="AH98">
        <v>77.26133511136814</v>
      </c>
      <c r="AI98">
        <v>7.8705432346225903</v>
      </c>
      <c r="AJ98">
        <v>0</v>
      </c>
      <c r="AK98">
        <v>28.828252738534285</v>
      </c>
      <c r="AL98">
        <v>52.719570059208252</v>
      </c>
      <c r="AM98">
        <v>8.0770900157501266</v>
      </c>
      <c r="AN98">
        <v>6.0413289528805932E-2</v>
      </c>
      <c r="AO98">
        <v>0</v>
      </c>
      <c r="AP98">
        <v>4.7247760297431647</v>
      </c>
      <c r="AQ98">
        <v>25.907696028845354</v>
      </c>
      <c r="AR98">
        <v>14.042219099999993</v>
      </c>
      <c r="AS98">
        <v>15.10252932619972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2.458848793296089</v>
      </c>
      <c r="AZ98">
        <v>4.0929669999999998</v>
      </c>
      <c r="BA98">
        <v>3.1006890476190478</v>
      </c>
      <c r="BB98">
        <v>2.5410626731141202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1311.4565271675092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1.2702559848582474E-2</v>
      </c>
      <c r="E99">
        <f t="shared" si="2"/>
        <v>0</v>
      </c>
      <c r="F99">
        <f t="shared" si="2"/>
        <v>0</v>
      </c>
      <c r="G99">
        <f t="shared" si="2"/>
        <v>1.3964661298128341E-2</v>
      </c>
      <c r="H99">
        <f t="shared" si="2"/>
        <v>0</v>
      </c>
      <c r="I99">
        <f t="shared" si="2"/>
        <v>0</v>
      </c>
      <c r="J99">
        <f t="shared" si="2"/>
        <v>1.9554094096160411E-2</v>
      </c>
      <c r="K99">
        <f t="shared" si="2"/>
        <v>10.646546646431174</v>
      </c>
      <c r="L99">
        <f t="shared" si="2"/>
        <v>0.3341808270788183</v>
      </c>
      <c r="M99">
        <f t="shared" si="2"/>
        <v>1.5333952908017221</v>
      </c>
      <c r="N99">
        <f t="shared" si="2"/>
        <v>1.2705495596079235</v>
      </c>
      <c r="O99">
        <f t="shared" si="2"/>
        <v>1.7756900688989015</v>
      </c>
      <c r="P99">
        <f t="shared" si="2"/>
        <v>0.75289627455011943</v>
      </c>
      <c r="Q99">
        <f t="shared" si="2"/>
        <v>0.21743184169726243</v>
      </c>
      <c r="R99">
        <f t="shared" si="2"/>
        <v>0.21644256732241388</v>
      </c>
      <c r="S99">
        <f t="shared" si="2"/>
        <v>0.26495824913815796</v>
      </c>
      <c r="T99">
        <f t="shared" si="2"/>
        <v>3.4472185072202843E-2</v>
      </c>
      <c r="U99">
        <f t="shared" si="2"/>
        <v>1.4388354792314642</v>
      </c>
      <c r="V99">
        <f t="shared" si="2"/>
        <v>0.11672141426656958</v>
      </c>
      <c r="W99">
        <f t="shared" si="2"/>
        <v>0.44268723988329811</v>
      </c>
      <c r="X99">
        <f t="shared" si="2"/>
        <v>1.4807893556297127</v>
      </c>
      <c r="Y99">
        <f t="shared" si="2"/>
        <v>0</v>
      </c>
      <c r="Z99">
        <f t="shared" si="2"/>
        <v>0.1327771688994544</v>
      </c>
      <c r="AA99">
        <f t="shared" si="2"/>
        <v>0.35875727394968399</v>
      </c>
      <c r="AB99">
        <f t="shared" si="2"/>
        <v>0.42988706602138305</v>
      </c>
      <c r="AC99">
        <f t="shared" si="2"/>
        <v>0.35936456977280834</v>
      </c>
      <c r="AD99">
        <f t="shared" si="2"/>
        <v>0.35992337299498955</v>
      </c>
      <c r="AE99">
        <f t="shared" si="2"/>
        <v>0.61046332871717546</v>
      </c>
      <c r="AF99">
        <f t="shared" si="2"/>
        <v>0.19902857712894714</v>
      </c>
      <c r="AG99">
        <f t="shared" si="2"/>
        <v>0.73865086628535925</v>
      </c>
      <c r="AH99">
        <f t="shared" si="2"/>
        <v>1.8569271539296452</v>
      </c>
      <c r="AI99">
        <f t="shared" si="2"/>
        <v>0.20323316515730649</v>
      </c>
      <c r="AJ99">
        <f t="shared" si="2"/>
        <v>0</v>
      </c>
      <c r="AK99">
        <f t="shared" si="2"/>
        <v>0.69187806572482402</v>
      </c>
      <c r="AL99">
        <f t="shared" si="2"/>
        <v>1.3192444760526243</v>
      </c>
      <c r="AM99">
        <f t="shared" si="2"/>
        <v>0.10218445270905169</v>
      </c>
      <c r="AN99">
        <f t="shared" si="2"/>
        <v>1.4499189486913413E-3</v>
      </c>
      <c r="AO99">
        <f t="shared" si="2"/>
        <v>0</v>
      </c>
      <c r="AP99">
        <f t="shared" si="2"/>
        <v>4.6338103207580791E-2</v>
      </c>
      <c r="AQ99">
        <f t="shared" si="2"/>
        <v>0.29041531039027429</v>
      </c>
      <c r="AR99">
        <f t="shared" si="2"/>
        <v>0.34695983245860534</v>
      </c>
      <c r="AS99">
        <f t="shared" si="2"/>
        <v>0.36657957619146458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5.9159049035817451E-2</v>
      </c>
      <c r="AZ99">
        <f t="shared" si="2"/>
        <v>8.5258938759726982E-2</v>
      </c>
      <c r="BA99">
        <f t="shared" si="2"/>
        <v>7.4657910398203589E-2</v>
      </c>
      <c r="BB99">
        <f t="shared" si="2"/>
        <v>6.1145571094777494E-2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29.266102062681014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4.0807268814432991</v>
      </c>
      <c r="E3">
        <v>0</v>
      </c>
      <c r="F3">
        <v>0</v>
      </c>
      <c r="G3">
        <v>2.3005258021390369</v>
      </c>
      <c r="H3">
        <v>0</v>
      </c>
      <c r="I3">
        <v>0</v>
      </c>
      <c r="J3">
        <v>17.717863881985419</v>
      </c>
      <c r="K3">
        <v>158.41950271000559</v>
      </c>
      <c r="L3">
        <v>63.089576728353961</v>
      </c>
      <c r="M3">
        <v>0</v>
      </c>
      <c r="N3">
        <v>29.109628240317353</v>
      </c>
      <c r="O3">
        <v>48.898051401253156</v>
      </c>
      <c r="P3">
        <v>66.841444839722001</v>
      </c>
      <c r="Q3">
        <v>5.3490577611940298</v>
      </c>
      <c r="R3">
        <v>5.1890160213878325</v>
      </c>
      <c r="S3">
        <v>6.4753576156501733</v>
      </c>
      <c r="T3">
        <v>0</v>
      </c>
      <c r="U3">
        <v>282.27</v>
      </c>
      <c r="V3">
        <v>2.8110394963768113</v>
      </c>
      <c r="W3">
        <v>10.863160219363893</v>
      </c>
      <c r="X3">
        <v>36.360734998528081</v>
      </c>
      <c r="Y3">
        <v>0</v>
      </c>
      <c r="Z3">
        <v>3.1976202239999996</v>
      </c>
      <c r="AA3">
        <v>9.9941798714252243</v>
      </c>
      <c r="AB3">
        <v>9.6878511458039558</v>
      </c>
      <c r="AC3">
        <v>7.1248390558707628</v>
      </c>
      <c r="AD3">
        <v>8.9592118501258486</v>
      </c>
      <c r="AE3">
        <v>12.121830835612901</v>
      </c>
      <c r="AF3">
        <v>0</v>
      </c>
      <c r="AG3">
        <v>0</v>
      </c>
      <c r="AH3">
        <v>37.499211867036955</v>
      </c>
      <c r="AI3">
        <v>3.9010186803578848</v>
      </c>
      <c r="AJ3">
        <v>0</v>
      </c>
      <c r="AK3">
        <v>16.669081194168637</v>
      </c>
      <c r="AL3">
        <v>19.085621959208265</v>
      </c>
      <c r="AM3">
        <v>3.8751406810796429</v>
      </c>
      <c r="AN3">
        <v>0</v>
      </c>
      <c r="AO3">
        <v>0</v>
      </c>
      <c r="AP3">
        <v>0.75367448371367052</v>
      </c>
      <c r="AQ3">
        <v>0</v>
      </c>
      <c r="AR3">
        <v>8.2554387615942026</v>
      </c>
      <c r="AS3">
        <v>7.2565461643596443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888.15695337207808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5.8796130836965999</v>
      </c>
      <c r="K4">
        <v>158.41950271000559</v>
      </c>
      <c r="L4">
        <v>63.089576728353961</v>
      </c>
      <c r="M4">
        <v>0</v>
      </c>
      <c r="N4">
        <v>29.109628240317353</v>
      </c>
      <c r="O4">
        <v>48.898051401253156</v>
      </c>
      <c r="P4">
        <v>66.841444839722001</v>
      </c>
      <c r="Q4">
        <v>5.3490577611940298</v>
      </c>
      <c r="R4">
        <v>5.1890160213878325</v>
      </c>
      <c r="S4">
        <v>6.4753576156501733</v>
      </c>
      <c r="T4">
        <v>0</v>
      </c>
      <c r="U4">
        <v>282.27</v>
      </c>
      <c r="V4">
        <v>2.8110394963768113</v>
      </c>
      <c r="W4">
        <v>10.863160219363893</v>
      </c>
      <c r="X4">
        <v>36.360734998528081</v>
      </c>
      <c r="Y4">
        <v>0</v>
      </c>
      <c r="Z4">
        <v>3.1976202239999996</v>
      </c>
      <c r="AA4">
        <v>10.333517289498362</v>
      </c>
      <c r="AB4">
        <v>9.6878511458039558</v>
      </c>
      <c r="AC4">
        <v>7.1248390558707628</v>
      </c>
      <c r="AD4">
        <v>8.9592118501258486</v>
      </c>
      <c r="AE4">
        <v>12.121830835612901</v>
      </c>
      <c r="AF4">
        <v>0</v>
      </c>
      <c r="AG4">
        <v>0</v>
      </c>
      <c r="AH4">
        <v>37.499211867036955</v>
      </c>
      <c r="AI4">
        <v>3.9010186803578848</v>
      </c>
      <c r="AJ4">
        <v>0</v>
      </c>
      <c r="AK4">
        <v>16.669081194168637</v>
      </c>
      <c r="AL4">
        <v>19.085621959208265</v>
      </c>
      <c r="AM4">
        <v>3.8751406810796429</v>
      </c>
      <c r="AN4">
        <v>0</v>
      </c>
      <c r="AO4">
        <v>0</v>
      </c>
      <c r="AP4">
        <v>0.75367448371367052</v>
      </c>
      <c r="AQ4">
        <v>0</v>
      </c>
      <c r="AR4">
        <v>8.2554387615942026</v>
      </c>
      <c r="AS4">
        <v>7.2565461643596443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870.27678730828006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158.41950271000559</v>
      </c>
      <c r="L5">
        <v>63.089576728353961</v>
      </c>
      <c r="M5">
        <v>0</v>
      </c>
      <c r="N5">
        <v>29.109628240317353</v>
      </c>
      <c r="O5">
        <v>48.898051401253156</v>
      </c>
      <c r="P5">
        <v>66.841444839722001</v>
      </c>
      <c r="Q5">
        <v>5.3490577611940298</v>
      </c>
      <c r="R5">
        <v>5.1890160213878325</v>
      </c>
      <c r="S5">
        <v>6.4753576156501733</v>
      </c>
      <c r="T5">
        <v>0</v>
      </c>
      <c r="U5">
        <v>282.27</v>
      </c>
      <c r="V5">
        <v>2.8110394963768113</v>
      </c>
      <c r="W5">
        <v>10.863160219363893</v>
      </c>
      <c r="X5">
        <v>36.360734998528081</v>
      </c>
      <c r="Y5">
        <v>0</v>
      </c>
      <c r="Z5">
        <v>3.1976202239999996</v>
      </c>
      <c r="AA5">
        <v>10.333517289498362</v>
      </c>
      <c r="AB5">
        <v>9.6878511458039558</v>
      </c>
      <c r="AC5">
        <v>7.1248390558707628</v>
      </c>
      <c r="AD5">
        <v>8.9592118501258486</v>
      </c>
      <c r="AE5">
        <v>12.121830835612901</v>
      </c>
      <c r="AF5">
        <v>0</v>
      </c>
      <c r="AG5">
        <v>0</v>
      </c>
      <c r="AH5">
        <v>37.499211867036955</v>
      </c>
      <c r="AI5">
        <v>3.9010186803578848</v>
      </c>
      <c r="AJ5">
        <v>0</v>
      </c>
      <c r="AK5">
        <v>16.669081194168637</v>
      </c>
      <c r="AL5">
        <v>19.085621959208265</v>
      </c>
      <c r="AM5">
        <v>3.8751406810796429</v>
      </c>
      <c r="AN5">
        <v>0</v>
      </c>
      <c r="AO5">
        <v>0</v>
      </c>
      <c r="AP5">
        <v>0.75367448371367052</v>
      </c>
      <c r="AQ5">
        <v>0</v>
      </c>
      <c r="AR5">
        <v>8.2554387615942026</v>
      </c>
      <c r="AS5">
        <v>7.2565461643596443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864.39717422458341</v>
      </c>
    </row>
    <row r="6" spans="1:117">
      <c r="A6" t="s">
        <v>48</v>
      </c>
      <c r="B6">
        <v>0</v>
      </c>
      <c r="C6">
        <v>0</v>
      </c>
      <c r="D6">
        <v>4.0369000000000002E-2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158.41950271000559</v>
      </c>
      <c r="L6">
        <v>63.089576728353961</v>
      </c>
      <c r="M6">
        <v>0</v>
      </c>
      <c r="N6">
        <v>29.109628240317353</v>
      </c>
      <c r="O6">
        <v>48.898051401253156</v>
      </c>
      <c r="P6">
        <v>66.841444839722001</v>
      </c>
      <c r="Q6">
        <v>5.3490577611940298</v>
      </c>
      <c r="R6">
        <v>5.1890160213878325</v>
      </c>
      <c r="S6">
        <v>6.4753576156501733</v>
      </c>
      <c r="T6">
        <v>0</v>
      </c>
      <c r="U6">
        <v>282.27</v>
      </c>
      <c r="V6">
        <v>2.8110394963768113</v>
      </c>
      <c r="W6">
        <v>10.863160219363893</v>
      </c>
      <c r="X6">
        <v>36.360734998528081</v>
      </c>
      <c r="Y6">
        <v>0</v>
      </c>
      <c r="Z6">
        <v>3.1976202239999996</v>
      </c>
      <c r="AA6">
        <v>10.333517289498362</v>
      </c>
      <c r="AB6">
        <v>9.6878511458039558</v>
      </c>
      <c r="AC6">
        <v>7.1248390558707628</v>
      </c>
      <c r="AD6">
        <v>8.9592118501258486</v>
      </c>
      <c r="AE6">
        <v>12.121830835612901</v>
      </c>
      <c r="AF6">
        <v>0</v>
      </c>
      <c r="AG6">
        <v>0</v>
      </c>
      <c r="AH6">
        <v>37.499211867036955</v>
      </c>
      <c r="AI6">
        <v>3.9010186803578848</v>
      </c>
      <c r="AJ6">
        <v>0</v>
      </c>
      <c r="AK6">
        <v>16.669081194168637</v>
      </c>
      <c r="AL6">
        <v>19.085621959208265</v>
      </c>
      <c r="AM6">
        <v>3.8751406810796429</v>
      </c>
      <c r="AN6">
        <v>0</v>
      </c>
      <c r="AO6">
        <v>0</v>
      </c>
      <c r="AP6">
        <v>0.75367448371367052</v>
      </c>
      <c r="AQ6">
        <v>0</v>
      </c>
      <c r="AR6">
        <v>8.2554387615942026</v>
      </c>
      <c r="AS6">
        <v>7.2565461643596443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864.43754322458346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158.44950261583375</v>
      </c>
      <c r="L7">
        <v>63.089576728353961</v>
      </c>
      <c r="M7">
        <v>0</v>
      </c>
      <c r="N7">
        <v>29.109628240317353</v>
      </c>
      <c r="O7">
        <v>48.898051401253156</v>
      </c>
      <c r="P7">
        <v>66.841444839722001</v>
      </c>
      <c r="Q7">
        <v>5.3490577611940298</v>
      </c>
      <c r="R7">
        <v>5.1890160213878325</v>
      </c>
      <c r="S7">
        <v>6.4753576156501733</v>
      </c>
      <c r="T7">
        <v>0</v>
      </c>
      <c r="U7">
        <v>282.27</v>
      </c>
      <c r="V7">
        <v>2.8110394963768113</v>
      </c>
      <c r="W7">
        <v>10.863160219363893</v>
      </c>
      <c r="X7">
        <v>36.360734998528081</v>
      </c>
      <c r="Y7">
        <v>0</v>
      </c>
      <c r="Z7">
        <v>3.1976202239999996</v>
      </c>
      <c r="AA7">
        <v>10.333517289498362</v>
      </c>
      <c r="AB7">
        <v>9.6878511458039558</v>
      </c>
      <c r="AC7">
        <v>7.1248390558707628</v>
      </c>
      <c r="AD7">
        <v>8.9592118501258486</v>
      </c>
      <c r="AE7">
        <v>12.121830835612901</v>
      </c>
      <c r="AF7">
        <v>0</v>
      </c>
      <c r="AG7">
        <v>0</v>
      </c>
      <c r="AH7">
        <v>37.499211867036955</v>
      </c>
      <c r="AI7">
        <v>3.9010186803578848</v>
      </c>
      <c r="AJ7">
        <v>0</v>
      </c>
      <c r="AK7">
        <v>16.669081194168637</v>
      </c>
      <c r="AL7">
        <v>19.085621959208265</v>
      </c>
      <c r="AM7">
        <v>3.8751406810796429</v>
      </c>
      <c r="AN7">
        <v>0</v>
      </c>
      <c r="AO7">
        <v>0</v>
      </c>
      <c r="AP7">
        <v>0.59665911441524455</v>
      </c>
      <c r="AQ7">
        <v>0</v>
      </c>
      <c r="AR7">
        <v>8.2554387615942026</v>
      </c>
      <c r="AS7">
        <v>7.2565461643596443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864.27015876111318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158.44950261583375</v>
      </c>
      <c r="L8">
        <v>63.089576728353961</v>
      </c>
      <c r="M8">
        <v>0</v>
      </c>
      <c r="N8">
        <v>29.109628240317353</v>
      </c>
      <c r="O8">
        <v>48.898051401253156</v>
      </c>
      <c r="P8">
        <v>66.841444839722001</v>
      </c>
      <c r="Q8">
        <v>5.3490577611940298</v>
      </c>
      <c r="R8">
        <v>5.1890160213878325</v>
      </c>
      <c r="S8">
        <v>6.4753576156501733</v>
      </c>
      <c r="T8">
        <v>0</v>
      </c>
      <c r="U8">
        <v>282.27</v>
      </c>
      <c r="V8">
        <v>2.8110394963768113</v>
      </c>
      <c r="W8">
        <v>10.863160219363893</v>
      </c>
      <c r="X8">
        <v>36.360734998528081</v>
      </c>
      <c r="Y8">
        <v>0</v>
      </c>
      <c r="Z8">
        <v>3.1976202239999996</v>
      </c>
      <c r="AA8">
        <v>10.333517289498362</v>
      </c>
      <c r="AB8">
        <v>9.6878511458039558</v>
      </c>
      <c r="AC8">
        <v>7.1248390558707628</v>
      </c>
      <c r="AD8">
        <v>8.9592118501258486</v>
      </c>
      <c r="AE8">
        <v>12.121830835612901</v>
      </c>
      <c r="AF8">
        <v>0</v>
      </c>
      <c r="AG8">
        <v>0</v>
      </c>
      <c r="AH8">
        <v>37.499211867036955</v>
      </c>
      <c r="AI8">
        <v>3.9010186803578848</v>
      </c>
      <c r="AJ8">
        <v>0</v>
      </c>
      <c r="AK8">
        <v>16.669081194168637</v>
      </c>
      <c r="AL8">
        <v>19.085621959208265</v>
      </c>
      <c r="AM8">
        <v>3.8751406810796429</v>
      </c>
      <c r="AN8">
        <v>0</v>
      </c>
      <c r="AO8">
        <v>0</v>
      </c>
      <c r="AP8">
        <v>0.59665911441524455</v>
      </c>
      <c r="AQ8">
        <v>0</v>
      </c>
      <c r="AR8">
        <v>8.2554387615942026</v>
      </c>
      <c r="AS8">
        <v>7.2565461643596443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864.27015876111318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158.42094060608341</v>
      </c>
      <c r="L9">
        <v>63.089576728353961</v>
      </c>
      <c r="M9">
        <v>0</v>
      </c>
      <c r="N9">
        <v>29.109628240317353</v>
      </c>
      <c r="O9">
        <v>48.898051401253156</v>
      </c>
      <c r="P9">
        <v>66.841444839722001</v>
      </c>
      <c r="Q9">
        <v>5.3490577611940298</v>
      </c>
      <c r="R9">
        <v>5.1890160213878325</v>
      </c>
      <c r="S9">
        <v>6.4753576156501733</v>
      </c>
      <c r="T9">
        <v>0</v>
      </c>
      <c r="U9">
        <v>282.27</v>
      </c>
      <c r="V9">
        <v>2.8110394963768113</v>
      </c>
      <c r="W9">
        <v>10.863160219363893</v>
      </c>
      <c r="X9">
        <v>36.360734998528081</v>
      </c>
      <c r="Y9">
        <v>0</v>
      </c>
      <c r="Z9">
        <v>3.1976202239999996</v>
      </c>
      <c r="AA9">
        <v>10.333517289498362</v>
      </c>
      <c r="AB9">
        <v>9.6878511458039558</v>
      </c>
      <c r="AC9">
        <v>7.1248390558707628</v>
      </c>
      <c r="AD9">
        <v>8.9592118501258486</v>
      </c>
      <c r="AE9">
        <v>12.121830835612901</v>
      </c>
      <c r="AF9">
        <v>0</v>
      </c>
      <c r="AG9">
        <v>0</v>
      </c>
      <c r="AH9">
        <v>37.499211867036955</v>
      </c>
      <c r="AI9">
        <v>3.9010186803578848</v>
      </c>
      <c r="AJ9">
        <v>0</v>
      </c>
      <c r="AK9">
        <v>16.669081194168637</v>
      </c>
      <c r="AL9">
        <v>19.085621959208265</v>
      </c>
      <c r="AM9">
        <v>3.5953563009736111</v>
      </c>
      <c r="AN9">
        <v>0</v>
      </c>
      <c r="AO9">
        <v>0</v>
      </c>
      <c r="AP9">
        <v>2.4808453236994206</v>
      </c>
      <c r="AQ9">
        <v>0</v>
      </c>
      <c r="AR9">
        <v>8.2554387615942026</v>
      </c>
      <c r="AS9">
        <v>7.2565461643596443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865.84599858054105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158.49217689732939</v>
      </c>
      <c r="L10">
        <v>63.089576728353961</v>
      </c>
      <c r="M10">
        <v>0</v>
      </c>
      <c r="N10">
        <v>29.109628240317353</v>
      </c>
      <c r="O10">
        <v>48.898051401253156</v>
      </c>
      <c r="P10">
        <v>66.841444839722001</v>
      </c>
      <c r="Q10">
        <v>5.3490577611940298</v>
      </c>
      <c r="R10">
        <v>5.1890160213878325</v>
      </c>
      <c r="S10">
        <v>6.4753576156501733</v>
      </c>
      <c r="T10">
        <v>0</v>
      </c>
      <c r="U10">
        <v>282.27</v>
      </c>
      <c r="V10">
        <v>2.8110394963768113</v>
      </c>
      <c r="W10">
        <v>10.863160219363893</v>
      </c>
      <c r="X10">
        <v>36.360734998528081</v>
      </c>
      <c r="Y10">
        <v>0</v>
      </c>
      <c r="Z10">
        <v>3.1976202239999996</v>
      </c>
      <c r="AA10">
        <v>10.333517289498362</v>
      </c>
      <c r="AB10">
        <v>9.6878511458039558</v>
      </c>
      <c r="AC10">
        <v>7.1248390558707628</v>
      </c>
      <c r="AD10">
        <v>8.9592118501258486</v>
      </c>
      <c r="AE10">
        <v>12.121830835612901</v>
      </c>
      <c r="AF10">
        <v>0</v>
      </c>
      <c r="AG10">
        <v>0</v>
      </c>
      <c r="AH10">
        <v>37.499211867036955</v>
      </c>
      <c r="AI10">
        <v>3.9010186803578848</v>
      </c>
      <c r="AJ10">
        <v>0</v>
      </c>
      <c r="AK10">
        <v>16.669081194168637</v>
      </c>
      <c r="AL10">
        <v>19.085621959208265</v>
      </c>
      <c r="AM10">
        <v>2.5821196941252293</v>
      </c>
      <c r="AN10">
        <v>0</v>
      </c>
      <c r="AO10">
        <v>0</v>
      </c>
      <c r="AP10">
        <v>2.4808453236994206</v>
      </c>
      <c r="AQ10">
        <v>0</v>
      </c>
      <c r="AR10">
        <v>8.2554387615942026</v>
      </c>
      <c r="AS10">
        <v>7.2565461643596443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864.90399826493865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158.49217689732939</v>
      </c>
      <c r="L11">
        <v>63.089576728353961</v>
      </c>
      <c r="M11">
        <v>0</v>
      </c>
      <c r="N11">
        <v>29.109628240317353</v>
      </c>
      <c r="O11">
        <v>48.898051401253156</v>
      </c>
      <c r="P11">
        <v>66.841444839722001</v>
      </c>
      <c r="Q11">
        <v>5.3490577611940298</v>
      </c>
      <c r="R11">
        <v>5.1890160213878325</v>
      </c>
      <c r="S11">
        <v>6.4753576156501733</v>
      </c>
      <c r="T11">
        <v>0</v>
      </c>
      <c r="U11">
        <v>282.27</v>
      </c>
      <c r="V11">
        <v>2.8110394963768113</v>
      </c>
      <c r="W11">
        <v>10.863160219363893</v>
      </c>
      <c r="X11">
        <v>36.360734998528081</v>
      </c>
      <c r="Y11">
        <v>0</v>
      </c>
      <c r="Z11">
        <v>3.1976202239999996</v>
      </c>
      <c r="AA11">
        <v>10.333517289498362</v>
      </c>
      <c r="AB11">
        <v>9.6878511458039558</v>
      </c>
      <c r="AC11">
        <v>7.1248390558707628</v>
      </c>
      <c r="AD11">
        <v>8.9592118501258486</v>
      </c>
      <c r="AE11">
        <v>12.121830835612901</v>
      </c>
      <c r="AF11">
        <v>0</v>
      </c>
      <c r="AG11">
        <v>0</v>
      </c>
      <c r="AH11">
        <v>37.499211867036955</v>
      </c>
      <c r="AI11">
        <v>4.6812224164294616</v>
      </c>
      <c r="AJ11">
        <v>0</v>
      </c>
      <c r="AK11">
        <v>16.669081194168637</v>
      </c>
      <c r="AL11">
        <v>19.085621959208265</v>
      </c>
      <c r="AM11">
        <v>2.5821196941252293</v>
      </c>
      <c r="AN11">
        <v>0</v>
      </c>
      <c r="AO11">
        <v>0</v>
      </c>
      <c r="AP11">
        <v>2.4808453236994206</v>
      </c>
      <c r="AQ11">
        <v>0</v>
      </c>
      <c r="AR11">
        <v>8.2554387615942026</v>
      </c>
      <c r="AS11">
        <v>7.2565461643596443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865.68420200101025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158.49217689732939</v>
      </c>
      <c r="L12">
        <v>63.089576728353961</v>
      </c>
      <c r="M12">
        <v>0</v>
      </c>
      <c r="N12">
        <v>29.109628240317353</v>
      </c>
      <c r="O12">
        <v>48.898051401253156</v>
      </c>
      <c r="P12">
        <v>66.841444839722001</v>
      </c>
      <c r="Q12">
        <v>5.3490577611940298</v>
      </c>
      <c r="R12">
        <v>5.1890160213878325</v>
      </c>
      <c r="S12">
        <v>6.4753576156501733</v>
      </c>
      <c r="T12">
        <v>0</v>
      </c>
      <c r="U12">
        <v>282.27</v>
      </c>
      <c r="V12">
        <v>2.8110394963768113</v>
      </c>
      <c r="W12">
        <v>10.863160219363893</v>
      </c>
      <c r="X12">
        <v>36.360734998528081</v>
      </c>
      <c r="Y12">
        <v>0</v>
      </c>
      <c r="Z12">
        <v>3.1976202239999996</v>
      </c>
      <c r="AA12">
        <v>10.333517289498362</v>
      </c>
      <c r="AB12">
        <v>9.6878511458039558</v>
      </c>
      <c r="AC12">
        <v>7.1248390558707628</v>
      </c>
      <c r="AD12">
        <v>8.9592118501258486</v>
      </c>
      <c r="AE12">
        <v>12.121830835612901</v>
      </c>
      <c r="AF12">
        <v>0</v>
      </c>
      <c r="AG12">
        <v>0</v>
      </c>
      <c r="AH12">
        <v>37.499211867036955</v>
      </c>
      <c r="AI12">
        <v>4.6812224164294616</v>
      </c>
      <c r="AJ12">
        <v>0</v>
      </c>
      <c r="AK12">
        <v>16.669081194168637</v>
      </c>
      <c r="AL12">
        <v>19.085621959208265</v>
      </c>
      <c r="AM12">
        <v>2.5821196941252293</v>
      </c>
      <c r="AN12">
        <v>0</v>
      </c>
      <c r="AO12">
        <v>0</v>
      </c>
      <c r="AP12">
        <v>0.75367448371367052</v>
      </c>
      <c r="AQ12">
        <v>0</v>
      </c>
      <c r="AR12">
        <v>8.2554387615942026</v>
      </c>
      <c r="AS12">
        <v>7.2565461643596443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863.95703116102447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158.49217689732939</v>
      </c>
      <c r="L13">
        <v>63.089576728353961</v>
      </c>
      <c r="M13">
        <v>0</v>
      </c>
      <c r="N13">
        <v>29.109628240317353</v>
      </c>
      <c r="O13">
        <v>48.898051401253156</v>
      </c>
      <c r="P13">
        <v>66.841444839722001</v>
      </c>
      <c r="Q13">
        <v>5.3490577611940298</v>
      </c>
      <c r="R13">
        <v>5.1890160213878325</v>
      </c>
      <c r="S13">
        <v>6.4753576156501733</v>
      </c>
      <c r="T13">
        <v>0</v>
      </c>
      <c r="U13">
        <v>282.27</v>
      </c>
      <c r="V13">
        <v>2.8110394963768113</v>
      </c>
      <c r="W13">
        <v>10.863160219363893</v>
      </c>
      <c r="X13">
        <v>36.360734998528081</v>
      </c>
      <c r="Y13">
        <v>0</v>
      </c>
      <c r="Z13">
        <v>3.1976202239999996</v>
      </c>
      <c r="AA13">
        <v>10.333517289498362</v>
      </c>
      <c r="AB13">
        <v>9.6878511458039558</v>
      </c>
      <c r="AC13">
        <v>7.1248390558707628</v>
      </c>
      <c r="AD13">
        <v>8.9592118501258486</v>
      </c>
      <c r="AE13">
        <v>12.121830835612901</v>
      </c>
      <c r="AF13">
        <v>0</v>
      </c>
      <c r="AG13">
        <v>0</v>
      </c>
      <c r="AH13">
        <v>37.499211867036955</v>
      </c>
      <c r="AI13">
        <v>4.6812224164294616</v>
      </c>
      <c r="AJ13">
        <v>0</v>
      </c>
      <c r="AK13">
        <v>16.669081194168637</v>
      </c>
      <c r="AL13">
        <v>19.085621959208265</v>
      </c>
      <c r="AM13">
        <v>2.5821196941252293</v>
      </c>
      <c r="AN13">
        <v>0</v>
      </c>
      <c r="AO13">
        <v>0</v>
      </c>
      <c r="AP13">
        <v>0.75367448371367052</v>
      </c>
      <c r="AQ13">
        <v>0</v>
      </c>
      <c r="AR13">
        <v>8.2554387615942026</v>
      </c>
      <c r="AS13">
        <v>7.2565461643596443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863.95703116102447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158.49217689732939</v>
      </c>
      <c r="L14">
        <v>63.089576728353961</v>
      </c>
      <c r="M14">
        <v>0</v>
      </c>
      <c r="N14">
        <v>29.109628240317353</v>
      </c>
      <c r="O14">
        <v>48.898051401253156</v>
      </c>
      <c r="P14">
        <v>66.841444839722001</v>
      </c>
      <c r="Q14">
        <v>5.3490577611940298</v>
      </c>
      <c r="R14">
        <v>5.1890160213878325</v>
      </c>
      <c r="S14">
        <v>6.4753576156501733</v>
      </c>
      <c r="T14">
        <v>0</v>
      </c>
      <c r="U14">
        <v>282.27</v>
      </c>
      <c r="V14">
        <v>2.8110394963768113</v>
      </c>
      <c r="W14">
        <v>10.863160219363893</v>
      </c>
      <c r="X14">
        <v>36.360734998528081</v>
      </c>
      <c r="Y14">
        <v>0</v>
      </c>
      <c r="Z14">
        <v>3.1976202239999996</v>
      </c>
      <c r="AA14">
        <v>10.333517289498362</v>
      </c>
      <c r="AB14">
        <v>9.6878511458039558</v>
      </c>
      <c r="AC14">
        <v>7.1248390558707628</v>
      </c>
      <c r="AD14">
        <v>8.9592118501258486</v>
      </c>
      <c r="AE14">
        <v>12.121830835612901</v>
      </c>
      <c r="AF14">
        <v>0</v>
      </c>
      <c r="AG14">
        <v>0</v>
      </c>
      <c r="AH14">
        <v>37.499211867036955</v>
      </c>
      <c r="AI14">
        <v>4.6812224164294616</v>
      </c>
      <c r="AJ14">
        <v>0</v>
      </c>
      <c r="AK14">
        <v>16.669081194168637</v>
      </c>
      <c r="AL14">
        <v>19.085621959208265</v>
      </c>
      <c r="AM14">
        <v>2.5821196941252293</v>
      </c>
      <c r="AN14">
        <v>0</v>
      </c>
      <c r="AO14">
        <v>0</v>
      </c>
      <c r="AP14">
        <v>0.75367448371367052</v>
      </c>
      <c r="AQ14">
        <v>0</v>
      </c>
      <c r="AR14">
        <v>8.2554387615942026</v>
      </c>
      <c r="AS14">
        <v>7.2565461643596443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863.95703116102447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158.49217689732939</v>
      </c>
      <c r="L15">
        <v>63.089576728353961</v>
      </c>
      <c r="M15">
        <v>0</v>
      </c>
      <c r="N15">
        <v>29.109628240317353</v>
      </c>
      <c r="O15">
        <v>48.898051401253156</v>
      </c>
      <c r="P15">
        <v>66.841444839722001</v>
      </c>
      <c r="Q15">
        <v>5.3490577611940298</v>
      </c>
      <c r="R15">
        <v>5.1890160213878325</v>
      </c>
      <c r="S15">
        <v>6.4753576156501733</v>
      </c>
      <c r="T15">
        <v>0</v>
      </c>
      <c r="U15">
        <v>282.27</v>
      </c>
      <c r="V15">
        <v>2.8110394963768113</v>
      </c>
      <c r="W15">
        <v>10.863160219363893</v>
      </c>
      <c r="X15">
        <v>36.360734998528081</v>
      </c>
      <c r="Y15">
        <v>0</v>
      </c>
      <c r="Z15">
        <v>3.1976202239999996</v>
      </c>
      <c r="AA15">
        <v>10.333517289498362</v>
      </c>
      <c r="AB15">
        <v>6.4585674305359699</v>
      </c>
      <c r="AC15">
        <v>7.1248390558707628</v>
      </c>
      <c r="AD15">
        <v>8.9592118501258486</v>
      </c>
      <c r="AE15">
        <v>12.121830835612901</v>
      </c>
      <c r="AF15">
        <v>0</v>
      </c>
      <c r="AG15">
        <v>0</v>
      </c>
      <c r="AH15">
        <v>37.499211867036955</v>
      </c>
      <c r="AI15">
        <v>4.6812224164294616</v>
      </c>
      <c r="AJ15">
        <v>0</v>
      </c>
      <c r="AK15">
        <v>16.669081194168637</v>
      </c>
      <c r="AL15">
        <v>19.085621959208265</v>
      </c>
      <c r="AM15">
        <v>2.5821196941252293</v>
      </c>
      <c r="AN15">
        <v>0</v>
      </c>
      <c r="AO15">
        <v>0</v>
      </c>
      <c r="AP15">
        <v>0.75367448371367052</v>
      </c>
      <c r="AQ15">
        <v>0</v>
      </c>
      <c r="AR15">
        <v>8.2554387615942026</v>
      </c>
      <c r="AS15">
        <v>7.2565461643596443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860.72774744575645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158.49217689732939</v>
      </c>
      <c r="L16">
        <v>32.820343359601495</v>
      </c>
      <c r="M16">
        <v>0</v>
      </c>
      <c r="N16">
        <v>29.109628240317353</v>
      </c>
      <c r="O16">
        <v>48.898051401253156</v>
      </c>
      <c r="P16">
        <v>66.841444839722001</v>
      </c>
      <c r="Q16">
        <v>5.3490577611940298</v>
      </c>
      <c r="R16">
        <v>5.1890160213878325</v>
      </c>
      <c r="S16">
        <v>6.4753576156501733</v>
      </c>
      <c r="T16">
        <v>0</v>
      </c>
      <c r="U16">
        <v>282.27</v>
      </c>
      <c r="V16">
        <v>2.8110394963768113</v>
      </c>
      <c r="W16">
        <v>10.863160219363893</v>
      </c>
      <c r="X16">
        <v>36.360734998528081</v>
      </c>
      <c r="Y16">
        <v>0</v>
      </c>
      <c r="Z16">
        <v>3.1976202239999996</v>
      </c>
      <c r="AA16">
        <v>10.333517289498362</v>
      </c>
      <c r="AB16">
        <v>6.4585674305359699</v>
      </c>
      <c r="AC16">
        <v>7.1248390558707628</v>
      </c>
      <c r="AD16">
        <v>8.9592118501258486</v>
      </c>
      <c r="AE16">
        <v>12.121830835612901</v>
      </c>
      <c r="AF16">
        <v>0</v>
      </c>
      <c r="AG16">
        <v>0</v>
      </c>
      <c r="AH16">
        <v>37.499211867036955</v>
      </c>
      <c r="AI16">
        <v>4.6812224164294616</v>
      </c>
      <c r="AJ16">
        <v>0</v>
      </c>
      <c r="AK16">
        <v>16.669081194168637</v>
      </c>
      <c r="AL16">
        <v>19.085621959208265</v>
      </c>
      <c r="AM16">
        <v>2.5821196941252293</v>
      </c>
      <c r="AN16">
        <v>0</v>
      </c>
      <c r="AO16">
        <v>0</v>
      </c>
      <c r="AP16">
        <v>0.75367448371367052</v>
      </c>
      <c r="AQ16">
        <v>0</v>
      </c>
      <c r="AR16">
        <v>8.2554387615942026</v>
      </c>
      <c r="AS16">
        <v>7.2565461643596443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830.458514077004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158.49217689732939</v>
      </c>
      <c r="L17">
        <v>32.820343359601495</v>
      </c>
      <c r="M17">
        <v>0</v>
      </c>
      <c r="N17">
        <v>29.109628240317353</v>
      </c>
      <c r="O17">
        <v>48.898051401253156</v>
      </c>
      <c r="P17">
        <v>66.841444839722001</v>
      </c>
      <c r="Q17">
        <v>5.3490577611940298</v>
      </c>
      <c r="R17">
        <v>5.1890160213878325</v>
      </c>
      <c r="S17">
        <v>6.4753576156501733</v>
      </c>
      <c r="T17">
        <v>0</v>
      </c>
      <c r="U17">
        <v>282.27</v>
      </c>
      <c r="V17">
        <v>2.8110394963768113</v>
      </c>
      <c r="W17">
        <v>10.863160219363893</v>
      </c>
      <c r="X17">
        <v>36.360734998528081</v>
      </c>
      <c r="Y17">
        <v>0</v>
      </c>
      <c r="Z17">
        <v>3.1976202239999996</v>
      </c>
      <c r="AA17">
        <v>10.333517289498362</v>
      </c>
      <c r="AB17">
        <v>6.4585674305359699</v>
      </c>
      <c r="AC17">
        <v>7.1248390558707628</v>
      </c>
      <c r="AD17">
        <v>8.9592118501258486</v>
      </c>
      <c r="AE17">
        <v>12.121830835612901</v>
      </c>
      <c r="AF17">
        <v>0</v>
      </c>
      <c r="AG17">
        <v>0</v>
      </c>
      <c r="AH17">
        <v>37.499211867036955</v>
      </c>
      <c r="AI17">
        <v>4.6812224164294616</v>
      </c>
      <c r="AJ17">
        <v>0</v>
      </c>
      <c r="AK17">
        <v>16.669081194168637</v>
      </c>
      <c r="AL17">
        <v>19.085621959208265</v>
      </c>
      <c r="AM17">
        <v>2.5821196941252293</v>
      </c>
      <c r="AN17">
        <v>0</v>
      </c>
      <c r="AO17">
        <v>0</v>
      </c>
      <c r="AP17">
        <v>0.75367448371367052</v>
      </c>
      <c r="AQ17">
        <v>0</v>
      </c>
      <c r="AR17">
        <v>8.2554387615942026</v>
      </c>
      <c r="AS17">
        <v>7.2565461643596443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830.458514077004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158.49217689732939</v>
      </c>
      <c r="L18">
        <v>32.820343359601495</v>
      </c>
      <c r="M18">
        <v>0</v>
      </c>
      <c r="N18">
        <v>29.109628240317353</v>
      </c>
      <c r="O18">
        <v>48.898051401253156</v>
      </c>
      <c r="P18">
        <v>66.841444839722001</v>
      </c>
      <c r="Q18">
        <v>5.3490577611940298</v>
      </c>
      <c r="R18">
        <v>5.1890160213878325</v>
      </c>
      <c r="S18">
        <v>6.4753576156501733</v>
      </c>
      <c r="T18">
        <v>0</v>
      </c>
      <c r="U18">
        <v>282.27</v>
      </c>
      <c r="V18">
        <v>2.8110394963768113</v>
      </c>
      <c r="W18">
        <v>10.863160219363893</v>
      </c>
      <c r="X18">
        <v>36.360734998528081</v>
      </c>
      <c r="Y18">
        <v>0</v>
      </c>
      <c r="Z18">
        <v>3.1976202239999996</v>
      </c>
      <c r="AA18">
        <v>10.333517289498362</v>
      </c>
      <c r="AB18">
        <v>6.4585674305359699</v>
      </c>
      <c r="AC18">
        <v>7.1248390558707628</v>
      </c>
      <c r="AD18">
        <v>8.9592118501258486</v>
      </c>
      <c r="AE18">
        <v>12.121830835612901</v>
      </c>
      <c r="AF18">
        <v>0</v>
      </c>
      <c r="AG18">
        <v>0</v>
      </c>
      <c r="AH18">
        <v>37.499211867036955</v>
      </c>
      <c r="AI18">
        <v>4.6812224164294616</v>
      </c>
      <c r="AJ18">
        <v>0</v>
      </c>
      <c r="AK18">
        <v>16.669081194168637</v>
      </c>
      <c r="AL18">
        <v>19.085621959208265</v>
      </c>
      <c r="AM18">
        <v>2.5821196941252293</v>
      </c>
      <c r="AN18">
        <v>0</v>
      </c>
      <c r="AO18">
        <v>0</v>
      </c>
      <c r="AP18">
        <v>0.75367448371367052</v>
      </c>
      <c r="AQ18">
        <v>0</v>
      </c>
      <c r="AR18">
        <v>8.2554387615942026</v>
      </c>
      <c r="AS18">
        <v>7.2565461643596443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830.458514077004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158.49217689732939</v>
      </c>
      <c r="L19">
        <v>32.820343359601495</v>
      </c>
      <c r="M19">
        <v>0</v>
      </c>
      <c r="N19">
        <v>29.109628240317353</v>
      </c>
      <c r="O19">
        <v>48.898051401253156</v>
      </c>
      <c r="P19">
        <v>66.841444839722001</v>
      </c>
      <c r="Q19">
        <v>5.3490577611940298</v>
      </c>
      <c r="R19">
        <v>5.1890160213878325</v>
      </c>
      <c r="S19">
        <v>6.4753576156501733</v>
      </c>
      <c r="T19">
        <v>0</v>
      </c>
      <c r="U19">
        <v>282.27</v>
      </c>
      <c r="V19">
        <v>2.8110394963768113</v>
      </c>
      <c r="W19">
        <v>10.863160219363893</v>
      </c>
      <c r="X19">
        <v>36.360734998528081</v>
      </c>
      <c r="Y19">
        <v>0</v>
      </c>
      <c r="Z19">
        <v>3.1976202239999996</v>
      </c>
      <c r="AA19">
        <v>10.333517289498362</v>
      </c>
      <c r="AB19">
        <v>6.4585674305359699</v>
      </c>
      <c r="AC19">
        <v>7.1248390558707628</v>
      </c>
      <c r="AD19">
        <v>8.9592118501258486</v>
      </c>
      <c r="AE19">
        <v>12.121830835612901</v>
      </c>
      <c r="AF19">
        <v>0</v>
      </c>
      <c r="AG19">
        <v>0</v>
      </c>
      <c r="AH19">
        <v>37.499211867036955</v>
      </c>
      <c r="AI19">
        <v>4.6812224164294616</v>
      </c>
      <c r="AJ19">
        <v>0</v>
      </c>
      <c r="AK19">
        <v>16.669081194168637</v>
      </c>
      <c r="AL19">
        <v>18.943192020395873</v>
      </c>
      <c r="AM19">
        <v>2.5821196941252293</v>
      </c>
      <c r="AN19">
        <v>0</v>
      </c>
      <c r="AO19">
        <v>0</v>
      </c>
      <c r="AP19">
        <v>0.75367448371367052</v>
      </c>
      <c r="AQ19">
        <v>0</v>
      </c>
      <c r="AR19">
        <v>8.2554387615942026</v>
      </c>
      <c r="AS19">
        <v>7.2565461643596443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830.31608413819151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158.49217689732939</v>
      </c>
      <c r="L20">
        <v>32.820343359601495</v>
      </c>
      <c r="M20">
        <v>0</v>
      </c>
      <c r="N20">
        <v>29.109628240317353</v>
      </c>
      <c r="O20">
        <v>48.898051401253156</v>
      </c>
      <c r="P20">
        <v>66.841444839722001</v>
      </c>
      <c r="Q20">
        <v>5.3490577611940298</v>
      </c>
      <c r="R20">
        <v>5.1890160213878325</v>
      </c>
      <c r="S20">
        <v>6.4753576156501733</v>
      </c>
      <c r="T20">
        <v>0</v>
      </c>
      <c r="U20">
        <v>282.27</v>
      </c>
      <c r="V20">
        <v>2.8110394963768113</v>
      </c>
      <c r="W20">
        <v>10.863160219363893</v>
      </c>
      <c r="X20">
        <v>36.360734998528081</v>
      </c>
      <c r="Y20">
        <v>0</v>
      </c>
      <c r="Z20">
        <v>3.1976202239999996</v>
      </c>
      <c r="AA20">
        <v>10.333517289498362</v>
      </c>
      <c r="AB20">
        <v>6.4585674305359699</v>
      </c>
      <c r="AC20">
        <v>7.1248390558707628</v>
      </c>
      <c r="AD20">
        <v>6.7194089408907542</v>
      </c>
      <c r="AE20">
        <v>12.121830835612901</v>
      </c>
      <c r="AF20">
        <v>0</v>
      </c>
      <c r="AG20">
        <v>0</v>
      </c>
      <c r="AH20">
        <v>37.499211867036955</v>
      </c>
      <c r="AI20">
        <v>4.6812224164294616</v>
      </c>
      <c r="AJ20">
        <v>0</v>
      </c>
      <c r="AK20">
        <v>16.669081194168637</v>
      </c>
      <c r="AL20">
        <v>18.943192020395873</v>
      </c>
      <c r="AM20">
        <v>2.5821196941252293</v>
      </c>
      <c r="AN20">
        <v>0</v>
      </c>
      <c r="AO20">
        <v>0</v>
      </c>
      <c r="AP20">
        <v>0.75367448371367052</v>
      </c>
      <c r="AQ20">
        <v>0</v>
      </c>
      <c r="AR20">
        <v>8.2554387615942026</v>
      </c>
      <c r="AS20">
        <v>7.2565461643596443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828.07628122895642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158.48983496138317</v>
      </c>
      <c r="L21">
        <v>32.820108733692294</v>
      </c>
      <c r="M21">
        <v>0</v>
      </c>
      <c r="N21">
        <v>29.109628240317353</v>
      </c>
      <c r="O21">
        <v>48.898051401253156</v>
      </c>
      <c r="P21">
        <v>66.841444839722001</v>
      </c>
      <c r="Q21">
        <v>5.3490577611940298</v>
      </c>
      <c r="R21">
        <v>5.1890160213878325</v>
      </c>
      <c r="S21">
        <v>6.4753576156501733</v>
      </c>
      <c r="T21">
        <v>0</v>
      </c>
      <c r="U21">
        <v>282.27</v>
      </c>
      <c r="V21">
        <v>2.8110394963768113</v>
      </c>
      <c r="W21">
        <v>10.863160219363893</v>
      </c>
      <c r="X21">
        <v>36.360734998528081</v>
      </c>
      <c r="Y21">
        <v>0</v>
      </c>
      <c r="Z21">
        <v>3.1976202239999996</v>
      </c>
      <c r="AA21">
        <v>10.333517289498362</v>
      </c>
      <c r="AB21">
        <v>6.4585674305359699</v>
      </c>
      <c r="AC21">
        <v>7.1248390558707628</v>
      </c>
      <c r="AD21">
        <v>6.7194089408907542</v>
      </c>
      <c r="AE21">
        <v>12.121830835612901</v>
      </c>
      <c r="AF21">
        <v>0</v>
      </c>
      <c r="AG21">
        <v>0</v>
      </c>
      <c r="AH21">
        <v>37.499211867036955</v>
      </c>
      <c r="AI21">
        <v>7.4899557815286553</v>
      </c>
      <c r="AJ21">
        <v>0</v>
      </c>
      <c r="AK21">
        <v>16.669081194168637</v>
      </c>
      <c r="AL21">
        <v>18.943192020395873</v>
      </c>
      <c r="AM21">
        <v>2.5821196941252293</v>
      </c>
      <c r="AN21">
        <v>0</v>
      </c>
      <c r="AO21">
        <v>0</v>
      </c>
      <c r="AP21">
        <v>0.75367448371367052</v>
      </c>
      <c r="AQ21">
        <v>0</v>
      </c>
      <c r="AR21">
        <v>8.2554387615942026</v>
      </c>
      <c r="AS21">
        <v>7.2565461643596443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830.88243803220018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158.49217689732939</v>
      </c>
      <c r="L22">
        <v>32.820377157421703</v>
      </c>
      <c r="M22">
        <v>0</v>
      </c>
      <c r="N22">
        <v>29.109628240317353</v>
      </c>
      <c r="O22">
        <v>48.898051401253156</v>
      </c>
      <c r="P22">
        <v>66.841444839722001</v>
      </c>
      <c r="Q22">
        <v>5.3490577611940298</v>
      </c>
      <c r="R22">
        <v>5.1890160213878325</v>
      </c>
      <c r="S22">
        <v>6.4753576156501733</v>
      </c>
      <c r="T22">
        <v>0</v>
      </c>
      <c r="U22">
        <v>282.27</v>
      </c>
      <c r="V22">
        <v>2.8110394963768113</v>
      </c>
      <c r="W22">
        <v>10.863160219363893</v>
      </c>
      <c r="X22">
        <v>36.360734998528081</v>
      </c>
      <c r="Y22">
        <v>0</v>
      </c>
      <c r="Z22">
        <v>3.1976202239999996</v>
      </c>
      <c r="AA22">
        <v>10.333517289498362</v>
      </c>
      <c r="AB22">
        <v>6.4585674305359699</v>
      </c>
      <c r="AC22">
        <v>7.1248390558707628</v>
      </c>
      <c r="AD22">
        <v>6.7194089408907542</v>
      </c>
      <c r="AE22">
        <v>12.121830835612901</v>
      </c>
      <c r="AF22">
        <v>0</v>
      </c>
      <c r="AG22">
        <v>0</v>
      </c>
      <c r="AH22">
        <v>37.499211867036955</v>
      </c>
      <c r="AI22">
        <v>7.4899557815286553</v>
      </c>
      <c r="AJ22">
        <v>0</v>
      </c>
      <c r="AK22">
        <v>16.669081194168637</v>
      </c>
      <c r="AL22">
        <v>18.943192020395873</v>
      </c>
      <c r="AM22">
        <v>2.5821196941252293</v>
      </c>
      <c r="AN22">
        <v>0</v>
      </c>
      <c r="AO22">
        <v>0</v>
      </c>
      <c r="AP22">
        <v>0.75367448371367052</v>
      </c>
      <c r="AQ22">
        <v>0</v>
      </c>
      <c r="AR22">
        <v>8.2554387615942026</v>
      </c>
      <c r="AS22">
        <v>7.2565461643596443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830.8850483918759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158.49217689732939</v>
      </c>
      <c r="L23">
        <v>32.820377157421703</v>
      </c>
      <c r="M23">
        <v>0</v>
      </c>
      <c r="N23">
        <v>29.109628240317353</v>
      </c>
      <c r="O23">
        <v>48.898051401253156</v>
      </c>
      <c r="P23">
        <v>66.841444839722001</v>
      </c>
      <c r="Q23">
        <v>5.3490577611940298</v>
      </c>
      <c r="R23">
        <v>5.1890160213878325</v>
      </c>
      <c r="S23">
        <v>6.4753576156501733</v>
      </c>
      <c r="T23">
        <v>0</v>
      </c>
      <c r="U23">
        <v>282.27</v>
      </c>
      <c r="V23">
        <v>2.8110394963768113</v>
      </c>
      <c r="W23">
        <v>10.863160219363893</v>
      </c>
      <c r="X23">
        <v>36.360734998528081</v>
      </c>
      <c r="Y23">
        <v>0</v>
      </c>
      <c r="Z23">
        <v>3.1976202239999996</v>
      </c>
      <c r="AA23">
        <v>10.333517289498362</v>
      </c>
      <c r="AB23">
        <v>6.4585674305359699</v>
      </c>
      <c r="AC23">
        <v>7.1248390558707628</v>
      </c>
      <c r="AD23">
        <v>6.7194089408907542</v>
      </c>
      <c r="AE23">
        <v>12.121830835612901</v>
      </c>
      <c r="AF23">
        <v>0</v>
      </c>
      <c r="AG23">
        <v>0</v>
      </c>
      <c r="AH23">
        <v>37.499211867036955</v>
      </c>
      <c r="AI23">
        <v>7.4899557815286553</v>
      </c>
      <c r="AJ23">
        <v>0</v>
      </c>
      <c r="AK23">
        <v>16.669081194168637</v>
      </c>
      <c r="AL23">
        <v>18.943192020395873</v>
      </c>
      <c r="AM23">
        <v>2.5821196941252293</v>
      </c>
      <c r="AN23">
        <v>0</v>
      </c>
      <c r="AO23">
        <v>0</v>
      </c>
      <c r="AP23">
        <v>0.75367448371367052</v>
      </c>
      <c r="AQ23">
        <v>0</v>
      </c>
      <c r="AR23">
        <v>8.2554387615942026</v>
      </c>
      <c r="AS23">
        <v>7.2565461643596443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830.8850483918759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158.49217689732939</v>
      </c>
      <c r="L24">
        <v>32.820151867017344</v>
      </c>
      <c r="M24">
        <v>0</v>
      </c>
      <c r="N24">
        <v>29.109628240317353</v>
      </c>
      <c r="O24">
        <v>48.898051401253156</v>
      </c>
      <c r="P24">
        <v>66.841444839722001</v>
      </c>
      <c r="Q24">
        <v>5.3490577611940298</v>
      </c>
      <c r="R24">
        <v>5.1890160213878325</v>
      </c>
      <c r="S24">
        <v>6.4753576156501733</v>
      </c>
      <c r="T24">
        <v>0</v>
      </c>
      <c r="U24">
        <v>282.27</v>
      </c>
      <c r="V24">
        <v>2.8110394963768113</v>
      </c>
      <c r="W24">
        <v>10.863160219363893</v>
      </c>
      <c r="X24">
        <v>36.360734998528081</v>
      </c>
      <c r="Y24">
        <v>0</v>
      </c>
      <c r="Z24">
        <v>3.1976202239999996</v>
      </c>
      <c r="AA24">
        <v>10.333517289498362</v>
      </c>
      <c r="AB24">
        <v>6.4585674305359699</v>
      </c>
      <c r="AC24">
        <v>7.1248390558707628</v>
      </c>
      <c r="AD24">
        <v>6.7194089408907542</v>
      </c>
      <c r="AE24">
        <v>12.121830835612901</v>
      </c>
      <c r="AF24">
        <v>0</v>
      </c>
      <c r="AG24">
        <v>0</v>
      </c>
      <c r="AH24">
        <v>37.499211867036955</v>
      </c>
      <c r="AI24">
        <v>7.4899557815286553</v>
      </c>
      <c r="AJ24">
        <v>0</v>
      </c>
      <c r="AK24">
        <v>16.669081194168637</v>
      </c>
      <c r="AL24">
        <v>18.943192020395873</v>
      </c>
      <c r="AM24">
        <v>2.5821196941252293</v>
      </c>
      <c r="AN24">
        <v>0</v>
      </c>
      <c r="AO24">
        <v>0</v>
      </c>
      <c r="AP24">
        <v>0.75367448371367052</v>
      </c>
      <c r="AQ24">
        <v>0</v>
      </c>
      <c r="AR24">
        <v>8.2554387615942026</v>
      </c>
      <c r="AS24">
        <v>7.2565461643596443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830.88482310147151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125.49094024732123</v>
      </c>
      <c r="L25">
        <v>32.820334408338454</v>
      </c>
      <c r="M25">
        <v>0</v>
      </c>
      <c r="N25">
        <v>29.109628240317353</v>
      </c>
      <c r="O25">
        <v>48.898051401253156</v>
      </c>
      <c r="P25">
        <v>66.841444839722001</v>
      </c>
      <c r="Q25">
        <v>5.3490577611940298</v>
      </c>
      <c r="R25">
        <v>5.1890160213878325</v>
      </c>
      <c r="S25">
        <v>6.4753576156501733</v>
      </c>
      <c r="T25">
        <v>0</v>
      </c>
      <c r="U25">
        <v>282.27</v>
      </c>
      <c r="V25">
        <v>2.8110394963768113</v>
      </c>
      <c r="W25">
        <v>10.863160219363893</v>
      </c>
      <c r="X25">
        <v>36.360734998528081</v>
      </c>
      <c r="Y25">
        <v>0</v>
      </c>
      <c r="Z25">
        <v>3.1976202239999996</v>
      </c>
      <c r="AA25">
        <v>10.333517289498362</v>
      </c>
      <c r="AB25">
        <v>6.4585674305359699</v>
      </c>
      <c r="AC25">
        <v>7.1248390558707628</v>
      </c>
      <c r="AD25">
        <v>6.7194089408907542</v>
      </c>
      <c r="AE25">
        <v>12.121830835612901</v>
      </c>
      <c r="AF25">
        <v>0</v>
      </c>
      <c r="AG25">
        <v>0</v>
      </c>
      <c r="AH25">
        <v>37.499211867036955</v>
      </c>
      <c r="AI25">
        <v>4.6812224164294616</v>
      </c>
      <c r="AJ25">
        <v>0</v>
      </c>
      <c r="AK25">
        <v>16.669081194168637</v>
      </c>
      <c r="AL25">
        <v>18.800762081583478</v>
      </c>
      <c r="AM25">
        <v>2.5821196941252293</v>
      </c>
      <c r="AN25">
        <v>0</v>
      </c>
      <c r="AO25">
        <v>0</v>
      </c>
      <c r="AP25">
        <v>0.75367448371367052</v>
      </c>
      <c r="AQ25">
        <v>0</v>
      </c>
      <c r="AR25">
        <v>8.2554387615942026</v>
      </c>
      <c r="AS25">
        <v>7.2565461643596443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794.93260568887285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106.18151735470961</v>
      </c>
      <c r="L26">
        <v>32.820023526881727</v>
      </c>
      <c r="M26">
        <v>0</v>
      </c>
      <c r="N26">
        <v>29.109628240317353</v>
      </c>
      <c r="O26">
        <v>48.898051401253156</v>
      </c>
      <c r="P26">
        <v>66.841444839722001</v>
      </c>
      <c r="Q26">
        <v>5.3490577611940298</v>
      </c>
      <c r="R26">
        <v>5.1890160213878325</v>
      </c>
      <c r="S26">
        <v>6.4753576156501733</v>
      </c>
      <c r="T26">
        <v>0</v>
      </c>
      <c r="U26">
        <v>282.27</v>
      </c>
      <c r="V26">
        <v>2.8110394963768113</v>
      </c>
      <c r="W26">
        <v>10.863160219363893</v>
      </c>
      <c r="X26">
        <v>36.360734998528081</v>
      </c>
      <c r="Y26">
        <v>0</v>
      </c>
      <c r="Z26">
        <v>3.1976202239999996</v>
      </c>
      <c r="AA26">
        <v>10.333517289498362</v>
      </c>
      <c r="AB26">
        <v>6.4585674305359699</v>
      </c>
      <c r="AC26">
        <v>7.1248390558707628</v>
      </c>
      <c r="AD26">
        <v>6.7194089408907542</v>
      </c>
      <c r="AE26">
        <v>12.121830835612901</v>
      </c>
      <c r="AF26">
        <v>0</v>
      </c>
      <c r="AG26">
        <v>0</v>
      </c>
      <c r="AH26">
        <v>37.499211867036955</v>
      </c>
      <c r="AI26">
        <v>4.6812224164294616</v>
      </c>
      <c r="AJ26">
        <v>0</v>
      </c>
      <c r="AK26">
        <v>16.669081194168637</v>
      </c>
      <c r="AL26">
        <v>18.800762081583478</v>
      </c>
      <c r="AM26">
        <v>2.5821196941252293</v>
      </c>
      <c r="AN26">
        <v>0</v>
      </c>
      <c r="AO26">
        <v>0</v>
      </c>
      <c r="AP26">
        <v>0.75367448371367052</v>
      </c>
      <c r="AQ26">
        <v>0</v>
      </c>
      <c r="AR26">
        <v>8.2554387615942026</v>
      </c>
      <c r="AS26">
        <v>7.2565461643596443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775.62287191480448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106.17981336606923</v>
      </c>
      <c r="L27">
        <v>32.820023526881727</v>
      </c>
      <c r="M27">
        <v>0</v>
      </c>
      <c r="N27">
        <v>29.109628240317353</v>
      </c>
      <c r="O27">
        <v>48.898051401253156</v>
      </c>
      <c r="P27">
        <v>66.841444839722001</v>
      </c>
      <c r="Q27">
        <v>5.3490577611940298</v>
      </c>
      <c r="R27">
        <v>5.1890160213878325</v>
      </c>
      <c r="S27">
        <v>6.4753576156501733</v>
      </c>
      <c r="T27">
        <v>0</v>
      </c>
      <c r="U27">
        <v>282.27</v>
      </c>
      <c r="V27">
        <v>2.8110394963768113</v>
      </c>
      <c r="W27">
        <v>10.863160219363893</v>
      </c>
      <c r="X27">
        <v>36.360734998528081</v>
      </c>
      <c r="Y27">
        <v>0</v>
      </c>
      <c r="Z27">
        <v>3.1976202239999996</v>
      </c>
      <c r="AA27">
        <v>10.333517289498362</v>
      </c>
      <c r="AB27">
        <v>6.4585674305359699</v>
      </c>
      <c r="AC27">
        <v>7.1248390558707628</v>
      </c>
      <c r="AD27">
        <v>6.7194089408907542</v>
      </c>
      <c r="AE27">
        <v>12.121830835612901</v>
      </c>
      <c r="AF27">
        <v>0</v>
      </c>
      <c r="AG27">
        <v>0</v>
      </c>
      <c r="AH27">
        <v>37.499211867036955</v>
      </c>
      <c r="AI27">
        <v>4.6812224164294616</v>
      </c>
      <c r="AJ27">
        <v>0</v>
      </c>
      <c r="AK27">
        <v>16.669081194168637</v>
      </c>
      <c r="AL27">
        <v>18.800762081583478</v>
      </c>
      <c r="AM27">
        <v>2.5821196941252293</v>
      </c>
      <c r="AN27">
        <v>0</v>
      </c>
      <c r="AO27">
        <v>0</v>
      </c>
      <c r="AP27">
        <v>0.75367448371367052</v>
      </c>
      <c r="AQ27">
        <v>0</v>
      </c>
      <c r="AR27">
        <v>8.2554387615942026</v>
      </c>
      <c r="AS27">
        <v>7.2565461643596443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775.62116792616405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96.529342362889992</v>
      </c>
      <c r="L28">
        <v>32.820023526881727</v>
      </c>
      <c r="M28">
        <v>0</v>
      </c>
      <c r="N28">
        <v>29.109628240317353</v>
      </c>
      <c r="O28">
        <v>48.898051401253156</v>
      </c>
      <c r="P28">
        <v>66.841444839722001</v>
      </c>
      <c r="Q28">
        <v>5.3490577611940298</v>
      </c>
      <c r="R28">
        <v>5.1890160213878325</v>
      </c>
      <c r="S28">
        <v>6.4753576156501733</v>
      </c>
      <c r="T28">
        <v>0</v>
      </c>
      <c r="U28">
        <v>282.27</v>
      </c>
      <c r="V28">
        <v>2.8110394963768113</v>
      </c>
      <c r="W28">
        <v>10.863160219363893</v>
      </c>
      <c r="X28">
        <v>36.360734998528081</v>
      </c>
      <c r="Y28">
        <v>0</v>
      </c>
      <c r="Z28">
        <v>3.1976202239999996</v>
      </c>
      <c r="AA28">
        <v>10.333517289498362</v>
      </c>
      <c r="AB28">
        <v>6.4585674305359699</v>
      </c>
      <c r="AC28">
        <v>7.1248390558707628</v>
      </c>
      <c r="AD28">
        <v>6.7194089408907542</v>
      </c>
      <c r="AE28">
        <v>12.121830835612901</v>
      </c>
      <c r="AF28">
        <v>0</v>
      </c>
      <c r="AG28">
        <v>0</v>
      </c>
      <c r="AH28">
        <v>37.499211867036955</v>
      </c>
      <c r="AI28">
        <v>4.6812224164294616</v>
      </c>
      <c r="AJ28">
        <v>0</v>
      </c>
      <c r="AK28">
        <v>16.669081194168637</v>
      </c>
      <c r="AL28">
        <v>18.800762081583478</v>
      </c>
      <c r="AM28">
        <v>2.5821196941252293</v>
      </c>
      <c r="AN28">
        <v>0</v>
      </c>
      <c r="AO28">
        <v>0</v>
      </c>
      <c r="AP28">
        <v>0.75367448371367052</v>
      </c>
      <c r="AQ28">
        <v>0</v>
      </c>
      <c r="AR28">
        <v>8.2554387615942026</v>
      </c>
      <c r="AS28">
        <v>7.2565461643596443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765.97069692298487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86.879354931320378</v>
      </c>
      <c r="L29">
        <v>34.750799999999998</v>
      </c>
      <c r="M29">
        <v>0</v>
      </c>
      <c r="N29">
        <v>29.109628240317353</v>
      </c>
      <c r="O29">
        <v>48.898051401253156</v>
      </c>
      <c r="P29">
        <v>66.841444839722001</v>
      </c>
      <c r="Q29">
        <v>2.8973037631578946</v>
      </c>
      <c r="R29">
        <v>3.8601014964467004</v>
      </c>
      <c r="S29">
        <v>3.8583052213219613</v>
      </c>
      <c r="T29">
        <v>0</v>
      </c>
      <c r="U29">
        <v>282.27</v>
      </c>
      <c r="V29">
        <v>2.8110394963768113</v>
      </c>
      <c r="W29">
        <v>10.863160219363893</v>
      </c>
      <c r="X29">
        <v>36.360734998528081</v>
      </c>
      <c r="Y29">
        <v>0</v>
      </c>
      <c r="Z29">
        <v>3.1976202239999996</v>
      </c>
      <c r="AA29">
        <v>10.333517289498362</v>
      </c>
      <c r="AB29">
        <v>6.4585674305359699</v>
      </c>
      <c r="AC29">
        <v>7.1248390558707628</v>
      </c>
      <c r="AD29">
        <v>6.7194089408907542</v>
      </c>
      <c r="AE29">
        <v>12.121830835612901</v>
      </c>
      <c r="AF29">
        <v>0</v>
      </c>
      <c r="AG29">
        <v>0</v>
      </c>
      <c r="AH29">
        <v>37.499211867036955</v>
      </c>
      <c r="AI29">
        <v>8.0167492430920735</v>
      </c>
      <c r="AJ29">
        <v>0</v>
      </c>
      <c r="AK29">
        <v>16.669081194168637</v>
      </c>
      <c r="AL29">
        <v>18.800762081583478</v>
      </c>
      <c r="AM29">
        <v>2.5821196941252293</v>
      </c>
      <c r="AN29">
        <v>0</v>
      </c>
      <c r="AO29">
        <v>0</v>
      </c>
      <c r="AP29">
        <v>0.75367448371367052</v>
      </c>
      <c r="AQ29">
        <v>0</v>
      </c>
      <c r="AR29">
        <v>8.2554387615942026</v>
      </c>
      <c r="AS29">
        <v>7.2565461643596443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755.18929187389051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86.879623562776956</v>
      </c>
      <c r="L30">
        <v>34.750799999999998</v>
      </c>
      <c r="M30">
        <v>0</v>
      </c>
      <c r="N30">
        <v>29.109628240317353</v>
      </c>
      <c r="O30">
        <v>48.898051401253156</v>
      </c>
      <c r="P30">
        <v>66.841444839722001</v>
      </c>
      <c r="Q30">
        <v>2.9001438270068447</v>
      </c>
      <c r="R30">
        <v>3.8593007444051826</v>
      </c>
      <c r="S30">
        <v>3.8592133442791177</v>
      </c>
      <c r="T30">
        <v>0</v>
      </c>
      <c r="U30">
        <v>282.27</v>
      </c>
      <c r="V30">
        <v>2.8110394963768113</v>
      </c>
      <c r="W30">
        <v>10.863160219363893</v>
      </c>
      <c r="X30">
        <v>36.360734998528081</v>
      </c>
      <c r="Y30">
        <v>0</v>
      </c>
      <c r="Z30">
        <v>3.1976202239999996</v>
      </c>
      <c r="AA30">
        <v>10.333517289498362</v>
      </c>
      <c r="AB30">
        <v>6.4585674305359699</v>
      </c>
      <c r="AC30">
        <v>7.1248390558707628</v>
      </c>
      <c r="AD30">
        <v>6.7194089408907542</v>
      </c>
      <c r="AE30">
        <v>12.121830835612901</v>
      </c>
      <c r="AF30">
        <v>0</v>
      </c>
      <c r="AG30">
        <v>0</v>
      </c>
      <c r="AH30">
        <v>37.499211867036955</v>
      </c>
      <c r="AI30">
        <v>8.0167492430920735</v>
      </c>
      <c r="AJ30">
        <v>0</v>
      </c>
      <c r="AK30">
        <v>16.669081194168637</v>
      </c>
      <c r="AL30">
        <v>18.800762081583478</v>
      </c>
      <c r="AM30">
        <v>2.5821196941252293</v>
      </c>
      <c r="AN30">
        <v>0</v>
      </c>
      <c r="AO30">
        <v>0</v>
      </c>
      <c r="AP30">
        <v>0.75367448371367052</v>
      </c>
      <c r="AQ30">
        <v>0</v>
      </c>
      <c r="AR30">
        <v>8.2554387615942026</v>
      </c>
      <c r="AS30">
        <v>7.2565461643596443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755.1925079401118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86.879961372073879</v>
      </c>
      <c r="L31">
        <v>34.750799999999998</v>
      </c>
      <c r="M31">
        <v>0</v>
      </c>
      <c r="N31">
        <v>29.109628240317353</v>
      </c>
      <c r="O31">
        <v>48.898051401253156</v>
      </c>
      <c r="P31">
        <v>66.841444839722001</v>
      </c>
      <c r="Q31">
        <v>2.9001438270068447</v>
      </c>
      <c r="R31">
        <v>3.8593007444051826</v>
      </c>
      <c r="S31">
        <v>3.8592133442791177</v>
      </c>
      <c r="T31">
        <v>0</v>
      </c>
      <c r="U31">
        <v>282.27</v>
      </c>
      <c r="V31">
        <v>2.8110394963768113</v>
      </c>
      <c r="W31">
        <v>10.863160219363893</v>
      </c>
      <c r="X31">
        <v>36.360734998528081</v>
      </c>
      <c r="Y31">
        <v>0</v>
      </c>
      <c r="Z31">
        <v>3.1976202239999996</v>
      </c>
      <c r="AA31">
        <v>10.333517289498362</v>
      </c>
      <c r="AB31">
        <v>6.4585674305359699</v>
      </c>
      <c r="AC31">
        <v>7.1248390558707628</v>
      </c>
      <c r="AD31">
        <v>6.7194089408907542</v>
      </c>
      <c r="AE31">
        <v>12.121830835612901</v>
      </c>
      <c r="AF31">
        <v>0</v>
      </c>
      <c r="AG31">
        <v>0</v>
      </c>
      <c r="AH31">
        <v>37.499211867036955</v>
      </c>
      <c r="AI31">
        <v>8.0167492430920735</v>
      </c>
      <c r="AJ31">
        <v>0</v>
      </c>
      <c r="AK31">
        <v>16.669081194168637</v>
      </c>
      <c r="AL31">
        <v>18.800762081583478</v>
      </c>
      <c r="AM31">
        <v>2.5821196941252293</v>
      </c>
      <c r="AN31">
        <v>0</v>
      </c>
      <c r="AO31">
        <v>0</v>
      </c>
      <c r="AP31">
        <v>0.75367448371367052</v>
      </c>
      <c r="AQ31">
        <v>0</v>
      </c>
      <c r="AR31">
        <v>8.2554387615942026</v>
      </c>
      <c r="AS31">
        <v>7.2565461643596443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755.19284574940866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86.881038509811731</v>
      </c>
      <c r="L32">
        <v>34.750799999999998</v>
      </c>
      <c r="M32">
        <v>0</v>
      </c>
      <c r="N32">
        <v>29.109628240317353</v>
      </c>
      <c r="O32">
        <v>48.898051401253156</v>
      </c>
      <c r="P32">
        <v>66.841444839722001</v>
      </c>
      <c r="Q32">
        <v>2.9001438270068447</v>
      </c>
      <c r="R32">
        <v>3.8593007444051826</v>
      </c>
      <c r="S32">
        <v>3.8592133442791177</v>
      </c>
      <c r="T32">
        <v>0</v>
      </c>
      <c r="U32">
        <v>282.27</v>
      </c>
      <c r="V32">
        <v>2.8110394963768113</v>
      </c>
      <c r="W32">
        <v>10.863160219363893</v>
      </c>
      <c r="X32">
        <v>36.360734998528081</v>
      </c>
      <c r="Y32">
        <v>0</v>
      </c>
      <c r="Z32">
        <v>3.1976202239999996</v>
      </c>
      <c r="AA32">
        <v>10.333517289498362</v>
      </c>
      <c r="AB32">
        <v>6.4585674305359699</v>
      </c>
      <c r="AC32">
        <v>7.1248390558707628</v>
      </c>
      <c r="AD32">
        <v>6.7194089408907542</v>
      </c>
      <c r="AE32">
        <v>12.121830835612901</v>
      </c>
      <c r="AF32">
        <v>0</v>
      </c>
      <c r="AG32">
        <v>0</v>
      </c>
      <c r="AH32">
        <v>37.499211867036955</v>
      </c>
      <c r="AI32">
        <v>8.0167492430920735</v>
      </c>
      <c r="AJ32">
        <v>0</v>
      </c>
      <c r="AK32">
        <v>16.669081194168637</v>
      </c>
      <c r="AL32">
        <v>18.800762081583478</v>
      </c>
      <c r="AM32">
        <v>2.5821196941252293</v>
      </c>
      <c r="AN32">
        <v>0</v>
      </c>
      <c r="AO32">
        <v>0</v>
      </c>
      <c r="AP32">
        <v>0.75367448371367052</v>
      </c>
      <c r="AQ32">
        <v>0</v>
      </c>
      <c r="AR32">
        <v>8.2554387615942026</v>
      </c>
      <c r="AS32">
        <v>7.2565461643596443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755.19392288714653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87.107309509101839</v>
      </c>
      <c r="L33">
        <v>34.750799999999998</v>
      </c>
      <c r="M33">
        <v>0</v>
      </c>
      <c r="N33">
        <v>29.109628240317353</v>
      </c>
      <c r="O33">
        <v>48.898051401253156</v>
      </c>
      <c r="P33">
        <v>66.841444839722001</v>
      </c>
      <c r="Q33">
        <v>2.9000009477124187</v>
      </c>
      <c r="R33">
        <v>3.8615510181818182</v>
      </c>
      <c r="S33">
        <v>3.9132551349693254</v>
      </c>
      <c r="T33">
        <v>0</v>
      </c>
      <c r="U33">
        <v>282.27</v>
      </c>
      <c r="V33">
        <v>2.91</v>
      </c>
      <c r="W33">
        <v>10.863160219363893</v>
      </c>
      <c r="X33">
        <v>36.360734998528081</v>
      </c>
      <c r="Y33">
        <v>0</v>
      </c>
      <c r="Z33">
        <v>3.1976202239999996</v>
      </c>
      <c r="AA33">
        <v>10.333517289498362</v>
      </c>
      <c r="AB33">
        <v>6.4585674305359699</v>
      </c>
      <c r="AC33">
        <v>7.1248390558707628</v>
      </c>
      <c r="AD33">
        <v>6.7194089408907542</v>
      </c>
      <c r="AE33">
        <v>12.121830835612901</v>
      </c>
      <c r="AF33">
        <v>0</v>
      </c>
      <c r="AG33">
        <v>0</v>
      </c>
      <c r="AH33">
        <v>37.499211867036955</v>
      </c>
      <c r="AI33">
        <v>8.0167492430920735</v>
      </c>
      <c r="AJ33">
        <v>0</v>
      </c>
      <c r="AK33">
        <v>16.669081194168637</v>
      </c>
      <c r="AL33">
        <v>18.800762081583478</v>
      </c>
      <c r="AM33">
        <v>2.5821196941252293</v>
      </c>
      <c r="AN33">
        <v>0</v>
      </c>
      <c r="AO33">
        <v>0</v>
      </c>
      <c r="AP33">
        <v>0.4396434911592379</v>
      </c>
      <c r="AQ33">
        <v>0</v>
      </c>
      <c r="AR33">
        <v>8.2554387615942026</v>
      </c>
      <c r="AS33">
        <v>7.2565461643596443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755.26127258267786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87.107309509101839</v>
      </c>
      <c r="L34">
        <v>34.750799999999998</v>
      </c>
      <c r="M34">
        <v>0</v>
      </c>
      <c r="N34">
        <v>29.109628240317353</v>
      </c>
      <c r="O34">
        <v>48.898051401253156</v>
      </c>
      <c r="P34">
        <v>66.841444839722001</v>
      </c>
      <c r="Q34">
        <v>2.9000009477124187</v>
      </c>
      <c r="R34">
        <v>3.8615510181818182</v>
      </c>
      <c r="S34">
        <v>3.9132551349693254</v>
      </c>
      <c r="T34">
        <v>0</v>
      </c>
      <c r="U34">
        <v>282.27</v>
      </c>
      <c r="V34">
        <v>2.9083006126696831</v>
      </c>
      <c r="W34">
        <v>10.863160219363893</v>
      </c>
      <c r="X34">
        <v>36.360734998528081</v>
      </c>
      <c r="Y34">
        <v>0</v>
      </c>
      <c r="Z34">
        <v>3.1976202239999996</v>
      </c>
      <c r="AA34">
        <v>10.333517289498362</v>
      </c>
      <c r="AB34">
        <v>6.4585674305359699</v>
      </c>
      <c r="AC34">
        <v>7.1248390558707628</v>
      </c>
      <c r="AD34">
        <v>6.7194089408907542</v>
      </c>
      <c r="AE34">
        <v>12.121830835612901</v>
      </c>
      <c r="AF34">
        <v>0</v>
      </c>
      <c r="AG34">
        <v>0</v>
      </c>
      <c r="AH34">
        <v>37.499211867036955</v>
      </c>
      <c r="AI34">
        <v>8.0167492430920735</v>
      </c>
      <c r="AJ34">
        <v>0</v>
      </c>
      <c r="AK34">
        <v>16.669081194168637</v>
      </c>
      <c r="AL34">
        <v>18.800762081583478</v>
      </c>
      <c r="AM34">
        <v>2.2879540485335936</v>
      </c>
      <c r="AN34">
        <v>0</v>
      </c>
      <c r="AO34">
        <v>0</v>
      </c>
      <c r="AP34">
        <v>0.4396434911592379</v>
      </c>
      <c r="AQ34">
        <v>0</v>
      </c>
      <c r="AR34">
        <v>8.2554387615942026</v>
      </c>
      <c r="AS34">
        <v>7.2565461643596443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754.96540754975592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87.107309509101839</v>
      </c>
      <c r="L35">
        <v>34.750799999999998</v>
      </c>
      <c r="M35">
        <v>0</v>
      </c>
      <c r="N35">
        <v>29.109628240317353</v>
      </c>
      <c r="O35">
        <v>48.898051401253156</v>
      </c>
      <c r="P35">
        <v>66.841444839722001</v>
      </c>
      <c r="Q35">
        <v>2.9000009477124187</v>
      </c>
      <c r="R35">
        <v>3.8615510181818182</v>
      </c>
      <c r="S35">
        <v>3.9132551349693254</v>
      </c>
      <c r="T35">
        <v>0</v>
      </c>
      <c r="U35">
        <v>282.27</v>
      </c>
      <c r="V35">
        <v>2.9083006126696831</v>
      </c>
      <c r="W35">
        <v>10.863160219363893</v>
      </c>
      <c r="X35">
        <v>36.360734998528081</v>
      </c>
      <c r="Y35">
        <v>0</v>
      </c>
      <c r="Z35">
        <v>3.1976202239999996</v>
      </c>
      <c r="AA35">
        <v>10.333517289498362</v>
      </c>
      <c r="AB35">
        <v>6.4585674305359699</v>
      </c>
      <c r="AC35">
        <v>7.1248390558707628</v>
      </c>
      <c r="AD35">
        <v>6.7194089408907542</v>
      </c>
      <c r="AE35">
        <v>12.121830835612901</v>
      </c>
      <c r="AF35">
        <v>0</v>
      </c>
      <c r="AG35">
        <v>0</v>
      </c>
      <c r="AH35">
        <v>37.499211867036955</v>
      </c>
      <c r="AI35">
        <v>3.7449778907643276</v>
      </c>
      <c r="AJ35">
        <v>0</v>
      </c>
      <c r="AK35">
        <v>16.669081194168637</v>
      </c>
      <c r="AL35">
        <v>18.800762081583478</v>
      </c>
      <c r="AM35">
        <v>1.2747172281580859</v>
      </c>
      <c r="AN35">
        <v>0</v>
      </c>
      <c r="AO35">
        <v>0</v>
      </c>
      <c r="AP35">
        <v>0.4396434911592379</v>
      </c>
      <c r="AQ35">
        <v>0</v>
      </c>
      <c r="AR35">
        <v>8.2554387615942026</v>
      </c>
      <c r="AS35">
        <v>7.2565461643596443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749.68039937705271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87.107309509101839</v>
      </c>
      <c r="L36">
        <v>34.750799999999998</v>
      </c>
      <c r="M36">
        <v>0</v>
      </c>
      <c r="N36">
        <v>29.109628240317353</v>
      </c>
      <c r="O36">
        <v>48.898051401253156</v>
      </c>
      <c r="P36">
        <v>66.841444839722001</v>
      </c>
      <c r="Q36">
        <v>2.9000009477124187</v>
      </c>
      <c r="R36">
        <v>3.8615510181818182</v>
      </c>
      <c r="S36">
        <v>3.9132551349693254</v>
      </c>
      <c r="T36">
        <v>0</v>
      </c>
      <c r="U36">
        <v>282.27</v>
      </c>
      <c r="V36">
        <v>2.9083006126696831</v>
      </c>
      <c r="W36">
        <v>10.863160219363893</v>
      </c>
      <c r="X36">
        <v>36.360734998528081</v>
      </c>
      <c r="Y36">
        <v>0</v>
      </c>
      <c r="Z36">
        <v>3.1976202239999996</v>
      </c>
      <c r="AA36">
        <v>10.333517289498362</v>
      </c>
      <c r="AB36">
        <v>6.4585674305359699</v>
      </c>
      <c r="AC36">
        <v>7.1248390558707628</v>
      </c>
      <c r="AD36">
        <v>6.7194089408907542</v>
      </c>
      <c r="AE36">
        <v>12.121830835612901</v>
      </c>
      <c r="AF36">
        <v>0</v>
      </c>
      <c r="AG36">
        <v>0</v>
      </c>
      <c r="AH36">
        <v>37.499211867036955</v>
      </c>
      <c r="AI36">
        <v>3.7449778907643276</v>
      </c>
      <c r="AJ36">
        <v>0</v>
      </c>
      <c r="AK36">
        <v>16.669081194168637</v>
      </c>
      <c r="AL36">
        <v>18.800762081583478</v>
      </c>
      <c r="AM36">
        <v>1.2747172281580859</v>
      </c>
      <c r="AN36">
        <v>0</v>
      </c>
      <c r="AO36">
        <v>0</v>
      </c>
      <c r="AP36">
        <v>0.4396434911592379</v>
      </c>
      <c r="AQ36">
        <v>0</v>
      </c>
      <c r="AR36">
        <v>8.2554387615942026</v>
      </c>
      <c r="AS36">
        <v>7.2565461643596443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749.68039937705271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87.107309509101839</v>
      </c>
      <c r="L37">
        <v>34.750799999999998</v>
      </c>
      <c r="M37">
        <v>0</v>
      </c>
      <c r="N37">
        <v>29.109628240317353</v>
      </c>
      <c r="O37">
        <v>48.898051401253156</v>
      </c>
      <c r="P37">
        <v>66.841444839722001</v>
      </c>
      <c r="Q37">
        <v>2.9000009477124187</v>
      </c>
      <c r="R37">
        <v>3.8615510181818182</v>
      </c>
      <c r="S37">
        <v>3.9132551349693254</v>
      </c>
      <c r="T37">
        <v>0</v>
      </c>
      <c r="U37">
        <v>282.27</v>
      </c>
      <c r="V37">
        <v>2.9083006126696831</v>
      </c>
      <c r="W37">
        <v>10.861581919075146</v>
      </c>
      <c r="X37">
        <v>36.360131092797907</v>
      </c>
      <c r="Y37">
        <v>0</v>
      </c>
      <c r="Z37">
        <v>3.1976202239999996</v>
      </c>
      <c r="AA37">
        <v>10.333517289498362</v>
      </c>
      <c r="AB37">
        <v>6.4585674305359699</v>
      </c>
      <c r="AC37">
        <v>7.1248390558707628</v>
      </c>
      <c r="AD37">
        <v>6.7194089408907542</v>
      </c>
      <c r="AE37">
        <v>12.121830835612901</v>
      </c>
      <c r="AF37">
        <v>0</v>
      </c>
      <c r="AG37">
        <v>0</v>
      </c>
      <c r="AH37">
        <v>37.499211867036955</v>
      </c>
      <c r="AI37">
        <v>3.7449778907643276</v>
      </c>
      <c r="AJ37">
        <v>0</v>
      </c>
      <c r="AK37">
        <v>16.669081194168637</v>
      </c>
      <c r="AL37">
        <v>18.800762081583478</v>
      </c>
      <c r="AM37">
        <v>0</v>
      </c>
      <c r="AN37">
        <v>0</v>
      </c>
      <c r="AO37">
        <v>0</v>
      </c>
      <c r="AP37">
        <v>2.4808453236994206</v>
      </c>
      <c r="AQ37">
        <v>0</v>
      </c>
      <c r="AR37">
        <v>8.2554387615942026</v>
      </c>
      <c r="AS37">
        <v>7.2565461643596443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750.44470177541587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86.87919331454377</v>
      </c>
      <c r="L38">
        <v>34.750799999999998</v>
      </c>
      <c r="M38">
        <v>0</v>
      </c>
      <c r="N38">
        <v>29.109628240317353</v>
      </c>
      <c r="O38">
        <v>48.898051401253156</v>
      </c>
      <c r="P38">
        <v>66.841444839722001</v>
      </c>
      <c r="Q38">
        <v>2.9000009477124187</v>
      </c>
      <c r="R38">
        <v>3.8615510181818182</v>
      </c>
      <c r="S38">
        <v>3.9132551349693254</v>
      </c>
      <c r="T38">
        <v>0</v>
      </c>
      <c r="U38">
        <v>282.27</v>
      </c>
      <c r="V38">
        <v>2.9083006126696831</v>
      </c>
      <c r="W38">
        <v>10.861581919075146</v>
      </c>
      <c r="X38">
        <v>36.360131092797907</v>
      </c>
      <c r="Y38">
        <v>0</v>
      </c>
      <c r="Z38">
        <v>3.1976202239999996</v>
      </c>
      <c r="AA38">
        <v>10.333517289498362</v>
      </c>
      <c r="AB38">
        <v>6.4585674305359699</v>
      </c>
      <c r="AC38">
        <v>7.1248390558707628</v>
      </c>
      <c r="AD38">
        <v>6.7194089408907542</v>
      </c>
      <c r="AE38">
        <v>12.121830835612901</v>
      </c>
      <c r="AF38">
        <v>0</v>
      </c>
      <c r="AG38">
        <v>0</v>
      </c>
      <c r="AH38">
        <v>37.499211867036955</v>
      </c>
      <c r="AI38">
        <v>3.7449778907643276</v>
      </c>
      <c r="AJ38">
        <v>0</v>
      </c>
      <c r="AK38">
        <v>16.669081194168637</v>
      </c>
      <c r="AL38">
        <v>18.800762081583478</v>
      </c>
      <c r="AM38">
        <v>0</v>
      </c>
      <c r="AN38">
        <v>0</v>
      </c>
      <c r="AO38">
        <v>0</v>
      </c>
      <c r="AP38">
        <v>2.4808453236994206</v>
      </c>
      <c r="AQ38">
        <v>0</v>
      </c>
      <c r="AR38">
        <v>9.473454199999999</v>
      </c>
      <c r="AS38">
        <v>7.2565461643596443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751.4346010192636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86.87919331454377</v>
      </c>
      <c r="L39">
        <v>34.750799999999998</v>
      </c>
      <c r="M39">
        <v>0</v>
      </c>
      <c r="N39">
        <v>29.109628240317353</v>
      </c>
      <c r="O39">
        <v>48.898051401253156</v>
      </c>
      <c r="P39">
        <v>66.841444839722001</v>
      </c>
      <c r="Q39">
        <v>2.9000009477124187</v>
      </c>
      <c r="R39">
        <v>3.8615510181818182</v>
      </c>
      <c r="S39">
        <v>3.9132551349693254</v>
      </c>
      <c r="T39">
        <v>0</v>
      </c>
      <c r="U39">
        <v>282.27</v>
      </c>
      <c r="V39">
        <v>2.9083006126696831</v>
      </c>
      <c r="W39">
        <v>10.861581919075146</v>
      </c>
      <c r="X39">
        <v>36.360131092797907</v>
      </c>
      <c r="Y39">
        <v>0</v>
      </c>
      <c r="Z39">
        <v>3.1976202239999996</v>
      </c>
      <c r="AA39">
        <v>10.333517289498362</v>
      </c>
      <c r="AB39">
        <v>6.4585674305359699</v>
      </c>
      <c r="AC39">
        <v>7.1248390558707628</v>
      </c>
      <c r="AD39">
        <v>6.7194089408907542</v>
      </c>
      <c r="AE39">
        <v>12.121830835612901</v>
      </c>
      <c r="AF39">
        <v>0</v>
      </c>
      <c r="AG39">
        <v>0</v>
      </c>
      <c r="AH39">
        <v>37.499211867036955</v>
      </c>
      <c r="AI39">
        <v>3.7449778907643276</v>
      </c>
      <c r="AJ39">
        <v>0</v>
      </c>
      <c r="AK39">
        <v>16.669081194168637</v>
      </c>
      <c r="AL39">
        <v>18.800762081583478</v>
      </c>
      <c r="AM39">
        <v>0</v>
      </c>
      <c r="AN39">
        <v>0</v>
      </c>
      <c r="AO39">
        <v>0</v>
      </c>
      <c r="AP39">
        <v>2.4808453236994206</v>
      </c>
      <c r="AQ39">
        <v>0</v>
      </c>
      <c r="AR39">
        <v>9.473454199999999</v>
      </c>
      <c r="AS39">
        <v>7.2565461643596443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751.4346010192636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86.87919331454377</v>
      </c>
      <c r="L40">
        <v>34.750799999999998</v>
      </c>
      <c r="M40">
        <v>0</v>
      </c>
      <c r="N40">
        <v>29.109628240317353</v>
      </c>
      <c r="O40">
        <v>48.898051401253156</v>
      </c>
      <c r="P40">
        <v>66.841444839722001</v>
      </c>
      <c r="Q40">
        <v>2.9000009477124187</v>
      </c>
      <c r="R40">
        <v>3.8615510181818182</v>
      </c>
      <c r="S40">
        <v>3.9132551349693254</v>
      </c>
      <c r="T40">
        <v>0</v>
      </c>
      <c r="U40">
        <v>282.27</v>
      </c>
      <c r="V40">
        <v>2.91</v>
      </c>
      <c r="W40">
        <v>10.861581919075146</v>
      </c>
      <c r="X40">
        <v>36.360131092797907</v>
      </c>
      <c r="Y40">
        <v>0</v>
      </c>
      <c r="Z40">
        <v>3.1976202239999996</v>
      </c>
      <c r="AA40">
        <v>10.333517289498362</v>
      </c>
      <c r="AB40">
        <v>6.4585674305359699</v>
      </c>
      <c r="AC40">
        <v>7.1248390558707628</v>
      </c>
      <c r="AD40">
        <v>6.7194089408907542</v>
      </c>
      <c r="AE40">
        <v>12.121830835612901</v>
      </c>
      <c r="AF40">
        <v>0</v>
      </c>
      <c r="AG40">
        <v>0</v>
      </c>
      <c r="AH40">
        <v>37.499211867036955</v>
      </c>
      <c r="AI40">
        <v>3.7449778907643276</v>
      </c>
      <c r="AJ40">
        <v>0</v>
      </c>
      <c r="AK40">
        <v>16.669081194168637</v>
      </c>
      <c r="AL40">
        <v>18.800762081583478</v>
      </c>
      <c r="AM40">
        <v>0</v>
      </c>
      <c r="AN40">
        <v>0</v>
      </c>
      <c r="AO40">
        <v>0</v>
      </c>
      <c r="AP40">
        <v>0.28262786790323124</v>
      </c>
      <c r="AQ40">
        <v>0</v>
      </c>
      <c r="AR40">
        <v>9.473454199999999</v>
      </c>
      <c r="AS40">
        <v>7.2565461643596443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749.23808295079766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86.87919331454377</v>
      </c>
      <c r="L41">
        <v>34.750799999999998</v>
      </c>
      <c r="M41">
        <v>0</v>
      </c>
      <c r="N41">
        <v>29.109628240317353</v>
      </c>
      <c r="O41">
        <v>48.898051401253156</v>
      </c>
      <c r="P41">
        <v>66.841444839722001</v>
      </c>
      <c r="Q41">
        <v>2.8902941504950497</v>
      </c>
      <c r="R41">
        <v>3.859732974262398</v>
      </c>
      <c r="S41">
        <v>3.8606651850244167</v>
      </c>
      <c r="T41">
        <v>0</v>
      </c>
      <c r="U41">
        <v>282.27</v>
      </c>
      <c r="V41">
        <v>2.8110394963768113</v>
      </c>
      <c r="W41">
        <v>10.863160219363893</v>
      </c>
      <c r="X41">
        <v>36.360734998528081</v>
      </c>
      <c r="Y41">
        <v>0</v>
      </c>
      <c r="Z41">
        <v>3.1976202239999996</v>
      </c>
      <c r="AA41">
        <v>10.333517289498362</v>
      </c>
      <c r="AB41">
        <v>6.4585674305359699</v>
      </c>
      <c r="AC41">
        <v>7.1248390558707628</v>
      </c>
      <c r="AD41">
        <v>6.7194089408907542</v>
      </c>
      <c r="AE41">
        <v>12.121830835612901</v>
      </c>
      <c r="AF41">
        <v>0</v>
      </c>
      <c r="AG41">
        <v>0</v>
      </c>
      <c r="AH41">
        <v>37.499211867036955</v>
      </c>
      <c r="AI41">
        <v>3.7449778907643276</v>
      </c>
      <c r="AJ41">
        <v>0</v>
      </c>
      <c r="AK41">
        <v>16.669081194168637</v>
      </c>
      <c r="AL41">
        <v>18.943192020395873</v>
      </c>
      <c r="AM41">
        <v>0</v>
      </c>
      <c r="AN41">
        <v>0</v>
      </c>
      <c r="AO41">
        <v>0</v>
      </c>
      <c r="AP41">
        <v>0.28262786790323124</v>
      </c>
      <c r="AQ41">
        <v>0</v>
      </c>
      <c r="AR41">
        <v>8.2554387615942026</v>
      </c>
      <c r="AS41">
        <v>7.2565461643596443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748.00160436251815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86.881491500134828</v>
      </c>
      <c r="L42">
        <v>34.750799999999998</v>
      </c>
      <c r="M42">
        <v>0</v>
      </c>
      <c r="N42">
        <v>29.109628240317353</v>
      </c>
      <c r="O42">
        <v>48.898051401253156</v>
      </c>
      <c r="P42">
        <v>66.841444839722001</v>
      </c>
      <c r="Q42">
        <v>2.8902941504950497</v>
      </c>
      <c r="R42">
        <v>3.859732974262398</v>
      </c>
      <c r="S42">
        <v>3.8606651850244167</v>
      </c>
      <c r="T42">
        <v>0</v>
      </c>
      <c r="U42">
        <v>282.27</v>
      </c>
      <c r="V42">
        <v>2.8110394963768113</v>
      </c>
      <c r="W42">
        <v>10.863160219363893</v>
      </c>
      <c r="X42">
        <v>36.360734998528081</v>
      </c>
      <c r="Y42">
        <v>0</v>
      </c>
      <c r="Z42">
        <v>3.1976202239999996</v>
      </c>
      <c r="AA42">
        <v>10.333517289498362</v>
      </c>
      <c r="AB42">
        <v>6.4585674305359699</v>
      </c>
      <c r="AC42">
        <v>7.1248390558707628</v>
      </c>
      <c r="AD42">
        <v>6.7194089408907542</v>
      </c>
      <c r="AE42">
        <v>12.121830835612901</v>
      </c>
      <c r="AF42">
        <v>0</v>
      </c>
      <c r="AG42">
        <v>0</v>
      </c>
      <c r="AH42">
        <v>37.499211867036955</v>
      </c>
      <c r="AI42">
        <v>0.87382795555226411</v>
      </c>
      <c r="AJ42">
        <v>0</v>
      </c>
      <c r="AK42">
        <v>16.669081194168637</v>
      </c>
      <c r="AL42">
        <v>18.943192020395873</v>
      </c>
      <c r="AM42">
        <v>0</v>
      </c>
      <c r="AN42">
        <v>0</v>
      </c>
      <c r="AO42">
        <v>0</v>
      </c>
      <c r="AP42">
        <v>0.28262786790323124</v>
      </c>
      <c r="AQ42">
        <v>0</v>
      </c>
      <c r="AR42">
        <v>8.2554387615942026</v>
      </c>
      <c r="AS42">
        <v>7.2565461643596443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745.13275261289721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86.881491500134828</v>
      </c>
      <c r="L43">
        <v>34.750799999999998</v>
      </c>
      <c r="M43">
        <v>0</v>
      </c>
      <c r="N43">
        <v>29.109628240317353</v>
      </c>
      <c r="O43">
        <v>48.898051401253156</v>
      </c>
      <c r="P43">
        <v>66.841444839722001</v>
      </c>
      <c r="Q43">
        <v>2.8902941504950497</v>
      </c>
      <c r="R43">
        <v>3.859732974262398</v>
      </c>
      <c r="S43">
        <v>3.8606651850244167</v>
      </c>
      <c r="T43">
        <v>0</v>
      </c>
      <c r="U43">
        <v>282.27</v>
      </c>
      <c r="V43">
        <v>2.8110394963768113</v>
      </c>
      <c r="W43">
        <v>10.863160219363893</v>
      </c>
      <c r="X43">
        <v>36.360734998528081</v>
      </c>
      <c r="Y43">
        <v>0</v>
      </c>
      <c r="Z43">
        <v>3.1976202239999996</v>
      </c>
      <c r="AA43">
        <v>6.8890113570089087</v>
      </c>
      <c r="AB43">
        <v>6.4585674305359699</v>
      </c>
      <c r="AC43">
        <v>7.1248390558707628</v>
      </c>
      <c r="AD43">
        <v>6.7194089408907542</v>
      </c>
      <c r="AE43">
        <v>12.121830835612901</v>
      </c>
      <c r="AF43">
        <v>0</v>
      </c>
      <c r="AG43">
        <v>0</v>
      </c>
      <c r="AH43">
        <v>37.499211867036955</v>
      </c>
      <c r="AI43">
        <v>0.87382795555226411</v>
      </c>
      <c r="AJ43">
        <v>0</v>
      </c>
      <c r="AK43">
        <v>16.669081194168637</v>
      </c>
      <c r="AL43">
        <v>18.943192020395873</v>
      </c>
      <c r="AM43">
        <v>0</v>
      </c>
      <c r="AN43">
        <v>0</v>
      </c>
      <c r="AO43">
        <v>0</v>
      </c>
      <c r="AP43">
        <v>0.28262786790323124</v>
      </c>
      <c r="AQ43">
        <v>0</v>
      </c>
      <c r="AR43">
        <v>9.473454199999999</v>
      </c>
      <c r="AS43">
        <v>7.2565461643596443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742.90626211881363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86.881491500134828</v>
      </c>
      <c r="L44">
        <v>33.789402370003543</v>
      </c>
      <c r="M44">
        <v>0</v>
      </c>
      <c r="N44">
        <v>29.109628240317353</v>
      </c>
      <c r="O44">
        <v>48.898051401253156</v>
      </c>
      <c r="P44">
        <v>66.841444839722001</v>
      </c>
      <c r="Q44">
        <v>2.8902941504950497</v>
      </c>
      <c r="R44">
        <v>3.859732974262398</v>
      </c>
      <c r="S44">
        <v>3.8606651850244167</v>
      </c>
      <c r="T44">
        <v>0</v>
      </c>
      <c r="U44">
        <v>282.27</v>
      </c>
      <c r="V44">
        <v>2.8110394963768113</v>
      </c>
      <c r="W44">
        <v>10.863160219363893</v>
      </c>
      <c r="X44">
        <v>36.360734998528081</v>
      </c>
      <c r="Y44">
        <v>0</v>
      </c>
      <c r="Z44">
        <v>3.1976202239999996</v>
      </c>
      <c r="AA44">
        <v>6.8890113570089087</v>
      </c>
      <c r="AB44">
        <v>6.4585674305359699</v>
      </c>
      <c r="AC44">
        <v>7.1248390558707628</v>
      </c>
      <c r="AD44">
        <v>6.7194089408907542</v>
      </c>
      <c r="AE44">
        <v>12.121830835612901</v>
      </c>
      <c r="AF44">
        <v>0</v>
      </c>
      <c r="AG44">
        <v>0</v>
      </c>
      <c r="AH44">
        <v>37.499211867036955</v>
      </c>
      <c r="AI44">
        <v>0.87382795555226411</v>
      </c>
      <c r="AJ44">
        <v>0</v>
      </c>
      <c r="AK44">
        <v>16.669081194168637</v>
      </c>
      <c r="AL44">
        <v>18.943192020395873</v>
      </c>
      <c r="AM44">
        <v>0</v>
      </c>
      <c r="AN44">
        <v>0</v>
      </c>
      <c r="AO44">
        <v>0</v>
      </c>
      <c r="AP44">
        <v>0.28262786790323124</v>
      </c>
      <c r="AQ44">
        <v>0</v>
      </c>
      <c r="AR44">
        <v>9.473454199999999</v>
      </c>
      <c r="AS44">
        <v>7.2565461643596443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741.9448644888173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86.881491500134828</v>
      </c>
      <c r="L45">
        <v>33.789402370003543</v>
      </c>
      <c r="M45">
        <v>0</v>
      </c>
      <c r="N45">
        <v>29.109628240317353</v>
      </c>
      <c r="O45">
        <v>48.898051401253156</v>
      </c>
      <c r="P45">
        <v>66.841444839722001</v>
      </c>
      <c r="Q45">
        <v>2.8902941504950497</v>
      </c>
      <c r="R45">
        <v>3.859732974262398</v>
      </c>
      <c r="S45">
        <v>3.8606651850244167</v>
      </c>
      <c r="T45">
        <v>0</v>
      </c>
      <c r="U45">
        <v>282.27</v>
      </c>
      <c r="V45">
        <v>2.8110394963768113</v>
      </c>
      <c r="W45">
        <v>10.863160219363893</v>
      </c>
      <c r="X45">
        <v>36.360734998528081</v>
      </c>
      <c r="Y45">
        <v>0</v>
      </c>
      <c r="Z45">
        <v>3.1976202239999996</v>
      </c>
      <c r="AA45">
        <v>6.8890113570089087</v>
      </c>
      <c r="AB45">
        <v>6.4585674305359699</v>
      </c>
      <c r="AC45">
        <v>7.1248390558707628</v>
      </c>
      <c r="AD45">
        <v>6.7038636693191487</v>
      </c>
      <c r="AE45">
        <v>12.121830835612901</v>
      </c>
      <c r="AF45">
        <v>0</v>
      </c>
      <c r="AG45">
        <v>0</v>
      </c>
      <c r="AH45">
        <v>37.499211867036955</v>
      </c>
      <c r="AI45">
        <v>0.87382795555226411</v>
      </c>
      <c r="AJ45">
        <v>0</v>
      </c>
      <c r="AK45">
        <v>16.669081194168637</v>
      </c>
      <c r="AL45">
        <v>18.943192020395873</v>
      </c>
      <c r="AM45">
        <v>0</v>
      </c>
      <c r="AN45">
        <v>0</v>
      </c>
      <c r="AO45">
        <v>0</v>
      </c>
      <c r="AP45">
        <v>0.28262786790323124</v>
      </c>
      <c r="AQ45">
        <v>0</v>
      </c>
      <c r="AR45">
        <v>9.473454199999999</v>
      </c>
      <c r="AS45">
        <v>7.2565461643596443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741.92931921724573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86.881491500134828</v>
      </c>
      <c r="L46">
        <v>33.789785687103596</v>
      </c>
      <c r="M46">
        <v>0</v>
      </c>
      <c r="N46">
        <v>29.109628240317353</v>
      </c>
      <c r="O46">
        <v>48.898051401253156</v>
      </c>
      <c r="P46">
        <v>66.841444839722001</v>
      </c>
      <c r="Q46">
        <v>2.8902941504950497</v>
      </c>
      <c r="R46">
        <v>3.859732974262398</v>
      </c>
      <c r="S46">
        <v>3.8606651850244167</v>
      </c>
      <c r="T46">
        <v>0</v>
      </c>
      <c r="U46">
        <v>282.27</v>
      </c>
      <c r="V46">
        <v>2.8110394963768113</v>
      </c>
      <c r="W46">
        <v>10.863160219363893</v>
      </c>
      <c r="X46">
        <v>36.360734998528081</v>
      </c>
      <c r="Y46">
        <v>0</v>
      </c>
      <c r="Z46">
        <v>3.1976202239999996</v>
      </c>
      <c r="AA46">
        <v>6.8890113570089087</v>
      </c>
      <c r="AB46">
        <v>6.4585674305359699</v>
      </c>
      <c r="AC46">
        <v>7.1248390558707628</v>
      </c>
      <c r="AD46">
        <v>6.4771630891115297</v>
      </c>
      <c r="AE46">
        <v>12.121830835612901</v>
      </c>
      <c r="AF46">
        <v>0</v>
      </c>
      <c r="AG46">
        <v>0</v>
      </c>
      <c r="AH46">
        <v>37.499211867036955</v>
      </c>
      <c r="AI46">
        <v>0.87382795555226411</v>
      </c>
      <c r="AJ46">
        <v>0</v>
      </c>
      <c r="AK46">
        <v>16.669081194168637</v>
      </c>
      <c r="AL46">
        <v>18.943192020395873</v>
      </c>
      <c r="AM46">
        <v>0</v>
      </c>
      <c r="AN46">
        <v>0</v>
      </c>
      <c r="AO46">
        <v>0</v>
      </c>
      <c r="AP46">
        <v>0.28262786790323124</v>
      </c>
      <c r="AQ46">
        <v>0</v>
      </c>
      <c r="AR46">
        <v>8.2554387615942026</v>
      </c>
      <c r="AS46">
        <v>7.2565461643596443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740.4849865157322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86.881357993114477</v>
      </c>
      <c r="L47">
        <v>33.790415314650936</v>
      </c>
      <c r="M47">
        <v>0</v>
      </c>
      <c r="N47">
        <v>29.109628240317353</v>
      </c>
      <c r="O47">
        <v>48.898051401253156</v>
      </c>
      <c r="P47">
        <v>66.841444839722001</v>
      </c>
      <c r="Q47">
        <v>2.8973037631578946</v>
      </c>
      <c r="R47">
        <v>3.8601014964467004</v>
      </c>
      <c r="S47">
        <v>3.8583052213219613</v>
      </c>
      <c r="T47">
        <v>0</v>
      </c>
      <c r="U47">
        <v>282.27</v>
      </c>
      <c r="V47">
        <v>2.8110394963768113</v>
      </c>
      <c r="W47">
        <v>10.863160219363893</v>
      </c>
      <c r="X47">
        <v>36.360734998528081</v>
      </c>
      <c r="Y47">
        <v>0</v>
      </c>
      <c r="Z47">
        <v>3.1976202239999996</v>
      </c>
      <c r="AA47">
        <v>6.8890113570089087</v>
      </c>
      <c r="AB47">
        <v>6.4585674305359699</v>
      </c>
      <c r="AC47">
        <v>7.1248390558707628</v>
      </c>
      <c r="AD47">
        <v>6.7038636693191487</v>
      </c>
      <c r="AE47">
        <v>12.121830835612901</v>
      </c>
      <c r="AF47">
        <v>0</v>
      </c>
      <c r="AG47">
        <v>0</v>
      </c>
      <c r="AH47">
        <v>37.499211867036955</v>
      </c>
      <c r="AI47">
        <v>0.87382795555226411</v>
      </c>
      <c r="AJ47">
        <v>0</v>
      </c>
      <c r="AK47">
        <v>16.669081194168637</v>
      </c>
      <c r="AL47">
        <v>12.533841218416526</v>
      </c>
      <c r="AM47">
        <v>0</v>
      </c>
      <c r="AN47">
        <v>0</v>
      </c>
      <c r="AO47">
        <v>0</v>
      </c>
      <c r="AP47">
        <v>0.28262786790323124</v>
      </c>
      <c r="AQ47">
        <v>0</v>
      </c>
      <c r="AR47">
        <v>8.2554387615942026</v>
      </c>
      <c r="AS47">
        <v>7.2565461643596443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734.30785058563231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86.881040769335158</v>
      </c>
      <c r="L48">
        <v>33.790205911029858</v>
      </c>
      <c r="M48">
        <v>0</v>
      </c>
      <c r="N48">
        <v>29.109628240317353</v>
      </c>
      <c r="O48">
        <v>48.898051401253156</v>
      </c>
      <c r="P48">
        <v>66.841444839722001</v>
      </c>
      <c r="Q48">
        <v>2.8973037631578946</v>
      </c>
      <c r="R48">
        <v>3.8601014964467004</v>
      </c>
      <c r="S48">
        <v>3.8583052213219613</v>
      </c>
      <c r="T48">
        <v>0</v>
      </c>
      <c r="U48">
        <v>282.27</v>
      </c>
      <c r="V48">
        <v>2.8110394963768113</v>
      </c>
      <c r="W48">
        <v>10.863160219363893</v>
      </c>
      <c r="X48">
        <v>36.360734998528081</v>
      </c>
      <c r="Y48">
        <v>0</v>
      </c>
      <c r="Z48">
        <v>3.1976202239999996</v>
      </c>
      <c r="AA48">
        <v>6.8890113570089087</v>
      </c>
      <c r="AB48">
        <v>6.4585674305359699</v>
      </c>
      <c r="AC48">
        <v>7.1248390558707628</v>
      </c>
      <c r="AD48">
        <v>6.7038636693191487</v>
      </c>
      <c r="AE48">
        <v>12.121830835612901</v>
      </c>
      <c r="AF48">
        <v>0</v>
      </c>
      <c r="AG48">
        <v>0</v>
      </c>
      <c r="AH48">
        <v>37.499211867036955</v>
      </c>
      <c r="AI48">
        <v>0.87382795555226411</v>
      </c>
      <c r="AJ48">
        <v>0</v>
      </c>
      <c r="AK48">
        <v>16.669081194168637</v>
      </c>
      <c r="AL48">
        <v>12.533841218416526</v>
      </c>
      <c r="AM48">
        <v>0</v>
      </c>
      <c r="AN48">
        <v>0</v>
      </c>
      <c r="AO48">
        <v>0</v>
      </c>
      <c r="AP48">
        <v>0.28262786790323124</v>
      </c>
      <c r="AQ48">
        <v>0</v>
      </c>
      <c r="AR48">
        <v>8.2554387615942026</v>
      </c>
      <c r="AS48">
        <v>7.2565461643596443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734.3073239582319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86.880766594222251</v>
      </c>
      <c r="L49">
        <v>33.789598311935336</v>
      </c>
      <c r="M49">
        <v>0</v>
      </c>
      <c r="N49">
        <v>29.109628240317353</v>
      </c>
      <c r="O49">
        <v>48.898051401253156</v>
      </c>
      <c r="P49">
        <v>66.841444839722001</v>
      </c>
      <c r="Q49">
        <v>2.8973037631578946</v>
      </c>
      <c r="R49">
        <v>3.8601014964467004</v>
      </c>
      <c r="S49">
        <v>3.8583052213219613</v>
      </c>
      <c r="T49">
        <v>0</v>
      </c>
      <c r="U49">
        <v>282.27</v>
      </c>
      <c r="V49">
        <v>2.8110394963768113</v>
      </c>
      <c r="W49">
        <v>10.863160219363893</v>
      </c>
      <c r="X49">
        <v>36.360734998528081</v>
      </c>
      <c r="Y49">
        <v>0</v>
      </c>
      <c r="Z49">
        <v>3.1976202239999996</v>
      </c>
      <c r="AA49">
        <v>6.8890113570089087</v>
      </c>
      <c r="AB49">
        <v>6.4585674305359699</v>
      </c>
      <c r="AC49">
        <v>7.1248390558707628</v>
      </c>
      <c r="AD49">
        <v>6.7038636693191487</v>
      </c>
      <c r="AE49">
        <v>12.121830835612901</v>
      </c>
      <c r="AF49">
        <v>0</v>
      </c>
      <c r="AG49">
        <v>0</v>
      </c>
      <c r="AH49">
        <v>37.499211867036955</v>
      </c>
      <c r="AI49">
        <v>0.87382795555226411</v>
      </c>
      <c r="AJ49">
        <v>0</v>
      </c>
      <c r="AK49">
        <v>16.669081194168637</v>
      </c>
      <c r="AL49">
        <v>12.533841218416526</v>
      </c>
      <c r="AM49">
        <v>0</v>
      </c>
      <c r="AN49">
        <v>0</v>
      </c>
      <c r="AO49">
        <v>0</v>
      </c>
      <c r="AP49">
        <v>0.28262786790323124</v>
      </c>
      <c r="AQ49">
        <v>0</v>
      </c>
      <c r="AR49">
        <v>9.473454199999999</v>
      </c>
      <c r="AS49">
        <v>7.2565461643596443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735.52445762243042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86.879954429480861</v>
      </c>
      <c r="L50">
        <v>33.789893925600374</v>
      </c>
      <c r="M50">
        <v>0</v>
      </c>
      <c r="N50">
        <v>29.109628240317353</v>
      </c>
      <c r="O50">
        <v>48.898051401253156</v>
      </c>
      <c r="P50">
        <v>66.841444839722001</v>
      </c>
      <c r="Q50">
        <v>2.8973037631578946</v>
      </c>
      <c r="R50">
        <v>3.8601014964467004</v>
      </c>
      <c r="S50">
        <v>3.8583052213219613</v>
      </c>
      <c r="T50">
        <v>0</v>
      </c>
      <c r="U50">
        <v>282.27</v>
      </c>
      <c r="V50">
        <v>2.8110394963768113</v>
      </c>
      <c r="W50">
        <v>10.863160219363893</v>
      </c>
      <c r="X50">
        <v>36.360734998528081</v>
      </c>
      <c r="Y50">
        <v>0</v>
      </c>
      <c r="Z50">
        <v>3.1976202239999996</v>
      </c>
      <c r="AA50">
        <v>6.8890113570089087</v>
      </c>
      <c r="AB50">
        <v>6.4585674305359699</v>
      </c>
      <c r="AC50">
        <v>7.1248390558707628</v>
      </c>
      <c r="AD50">
        <v>6.7038636693191487</v>
      </c>
      <c r="AE50">
        <v>12.121830835612901</v>
      </c>
      <c r="AF50">
        <v>0</v>
      </c>
      <c r="AG50">
        <v>0</v>
      </c>
      <c r="AH50">
        <v>37.499211867036955</v>
      </c>
      <c r="AI50">
        <v>0.87382795555226411</v>
      </c>
      <c r="AJ50">
        <v>0</v>
      </c>
      <c r="AK50">
        <v>16.669081194168637</v>
      </c>
      <c r="AL50">
        <v>15.952161781583479</v>
      </c>
      <c r="AM50">
        <v>0</v>
      </c>
      <c r="AN50">
        <v>0</v>
      </c>
      <c r="AO50">
        <v>0</v>
      </c>
      <c r="AP50">
        <v>0.28262786790323124</v>
      </c>
      <c r="AQ50">
        <v>0</v>
      </c>
      <c r="AR50">
        <v>9.473454199999999</v>
      </c>
      <c r="AS50">
        <v>7.2565461643596443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738.94226163452095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86.880316526891249</v>
      </c>
      <c r="L51">
        <v>33.789893925600374</v>
      </c>
      <c r="M51">
        <v>0</v>
      </c>
      <c r="N51">
        <v>29.109628240317353</v>
      </c>
      <c r="O51">
        <v>48.898051401253156</v>
      </c>
      <c r="P51">
        <v>66.841444839722001</v>
      </c>
      <c r="Q51">
        <v>2.8973037631578946</v>
      </c>
      <c r="R51">
        <v>3.8601014964467004</v>
      </c>
      <c r="S51">
        <v>3.8583052213219613</v>
      </c>
      <c r="T51">
        <v>0</v>
      </c>
      <c r="U51">
        <v>282.27</v>
      </c>
      <c r="V51">
        <v>2.8110394963768113</v>
      </c>
      <c r="W51">
        <v>10.863160219363893</v>
      </c>
      <c r="X51">
        <v>36.360734998528081</v>
      </c>
      <c r="Y51">
        <v>0</v>
      </c>
      <c r="Z51">
        <v>3.1976202239999996</v>
      </c>
      <c r="AA51">
        <v>6.8890113570089087</v>
      </c>
      <c r="AB51">
        <v>6.4585674305359699</v>
      </c>
      <c r="AC51">
        <v>7.1248390558707628</v>
      </c>
      <c r="AD51">
        <v>6.7038636693191487</v>
      </c>
      <c r="AE51">
        <v>12.121830835612901</v>
      </c>
      <c r="AF51">
        <v>0</v>
      </c>
      <c r="AG51">
        <v>0</v>
      </c>
      <c r="AH51">
        <v>37.499211867036955</v>
      </c>
      <c r="AI51">
        <v>0.87382795555226411</v>
      </c>
      <c r="AJ51">
        <v>0</v>
      </c>
      <c r="AK51">
        <v>16.669081194168637</v>
      </c>
      <c r="AL51">
        <v>19.655341968416522</v>
      </c>
      <c r="AM51">
        <v>0</v>
      </c>
      <c r="AN51">
        <v>0</v>
      </c>
      <c r="AO51">
        <v>0</v>
      </c>
      <c r="AP51">
        <v>1.0991088548768853</v>
      </c>
      <c r="AQ51">
        <v>0</v>
      </c>
      <c r="AR51">
        <v>9.473454199999999</v>
      </c>
      <c r="AS51">
        <v>7.2565461643596443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743.4622849057381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86.879614931513359</v>
      </c>
      <c r="L52">
        <v>33.789893925600374</v>
      </c>
      <c r="M52">
        <v>0</v>
      </c>
      <c r="N52">
        <v>29.109628240317353</v>
      </c>
      <c r="O52">
        <v>48.898051401253156</v>
      </c>
      <c r="P52">
        <v>66.841444839722001</v>
      </c>
      <c r="Q52">
        <v>2.8973037631578946</v>
      </c>
      <c r="R52">
        <v>3.8601014964467004</v>
      </c>
      <c r="S52">
        <v>3.8583052213219613</v>
      </c>
      <c r="T52">
        <v>0</v>
      </c>
      <c r="U52">
        <v>282.27</v>
      </c>
      <c r="V52">
        <v>2.8110394963768113</v>
      </c>
      <c r="W52">
        <v>10.863160219363893</v>
      </c>
      <c r="X52">
        <v>36.360734998528081</v>
      </c>
      <c r="Y52">
        <v>0</v>
      </c>
      <c r="Z52">
        <v>3.1976202239999996</v>
      </c>
      <c r="AA52">
        <v>6.8890113570089087</v>
      </c>
      <c r="AB52">
        <v>6.4585674305359699</v>
      </c>
      <c r="AC52">
        <v>7.1248390558707628</v>
      </c>
      <c r="AD52">
        <v>6.7038636693191487</v>
      </c>
      <c r="AE52">
        <v>12.121830835612901</v>
      </c>
      <c r="AF52">
        <v>0</v>
      </c>
      <c r="AG52">
        <v>0</v>
      </c>
      <c r="AH52">
        <v>37.499211867036955</v>
      </c>
      <c r="AI52">
        <v>0.87382795555226411</v>
      </c>
      <c r="AJ52">
        <v>0</v>
      </c>
      <c r="AK52">
        <v>16.669081194168637</v>
      </c>
      <c r="AL52">
        <v>19.655341968416522</v>
      </c>
      <c r="AM52">
        <v>0</v>
      </c>
      <c r="AN52">
        <v>0</v>
      </c>
      <c r="AO52">
        <v>0</v>
      </c>
      <c r="AP52">
        <v>1.0991088548768853</v>
      </c>
      <c r="AQ52">
        <v>0</v>
      </c>
      <c r="AR52">
        <v>8.2554387615942026</v>
      </c>
      <c r="AS52">
        <v>7.2565461643596443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742.24356787195438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86.880625196010229</v>
      </c>
      <c r="L53">
        <v>33.789849356723607</v>
      </c>
      <c r="M53">
        <v>0</v>
      </c>
      <c r="N53">
        <v>29.109904883554218</v>
      </c>
      <c r="O53">
        <v>48.898099131401352</v>
      </c>
      <c r="P53">
        <v>66.841444839722001</v>
      </c>
      <c r="Q53">
        <v>2.8967274845360826</v>
      </c>
      <c r="R53">
        <v>3.8591444995083575</v>
      </c>
      <c r="S53">
        <v>3.8580496251039071</v>
      </c>
      <c r="T53">
        <v>0</v>
      </c>
      <c r="U53">
        <v>282.27</v>
      </c>
      <c r="V53">
        <v>2.8110394963768113</v>
      </c>
      <c r="W53">
        <v>10.863160219363893</v>
      </c>
      <c r="X53">
        <v>36.360734998528081</v>
      </c>
      <c r="Y53">
        <v>0</v>
      </c>
      <c r="Z53">
        <v>3.1976202239999996</v>
      </c>
      <c r="AA53">
        <v>6.8890113570089087</v>
      </c>
      <c r="AB53">
        <v>6.4585674305359699</v>
      </c>
      <c r="AC53">
        <v>7.1248390558707628</v>
      </c>
      <c r="AD53">
        <v>6.7038636693191487</v>
      </c>
      <c r="AE53">
        <v>12.121830835612901</v>
      </c>
      <c r="AF53">
        <v>0</v>
      </c>
      <c r="AG53">
        <v>0</v>
      </c>
      <c r="AH53">
        <v>37.499211867036955</v>
      </c>
      <c r="AI53">
        <v>0.87382795555226411</v>
      </c>
      <c r="AJ53">
        <v>0</v>
      </c>
      <c r="AK53">
        <v>16.669081194168637</v>
      </c>
      <c r="AL53">
        <v>19.655341968416522</v>
      </c>
      <c r="AM53">
        <v>0</v>
      </c>
      <c r="AN53">
        <v>0</v>
      </c>
      <c r="AO53">
        <v>0</v>
      </c>
      <c r="AP53">
        <v>1.4131398474313179</v>
      </c>
      <c r="AQ53">
        <v>0</v>
      </c>
      <c r="AR53">
        <v>8.2554387615942026</v>
      </c>
      <c r="AS53">
        <v>7.2565461643596443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742.5571000617357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86.88110289138632</v>
      </c>
      <c r="L54">
        <v>33.789849356723607</v>
      </c>
      <c r="M54">
        <v>0</v>
      </c>
      <c r="N54">
        <v>29.109904883554218</v>
      </c>
      <c r="O54">
        <v>48.898099131401352</v>
      </c>
      <c r="P54">
        <v>66.841444839722001</v>
      </c>
      <c r="Q54">
        <v>2.8967274845360826</v>
      </c>
      <c r="R54">
        <v>3.8591444995083575</v>
      </c>
      <c r="S54">
        <v>3.8580496251039071</v>
      </c>
      <c r="T54">
        <v>0</v>
      </c>
      <c r="U54">
        <v>282.27</v>
      </c>
      <c r="V54">
        <v>2.8110394963768113</v>
      </c>
      <c r="W54">
        <v>10.863160219363893</v>
      </c>
      <c r="X54">
        <v>36.360734998528081</v>
      </c>
      <c r="Y54">
        <v>0</v>
      </c>
      <c r="Z54">
        <v>3.1976202239999996</v>
      </c>
      <c r="AA54">
        <v>6.8890113570089087</v>
      </c>
      <c r="AB54">
        <v>6.4585674305359699</v>
      </c>
      <c r="AC54">
        <v>7.1248390558707628</v>
      </c>
      <c r="AD54">
        <v>6.7038636693191487</v>
      </c>
      <c r="AE54">
        <v>12.121830835612901</v>
      </c>
      <c r="AF54">
        <v>0</v>
      </c>
      <c r="AG54">
        <v>0</v>
      </c>
      <c r="AH54">
        <v>37.499211867036955</v>
      </c>
      <c r="AI54">
        <v>0.87382795555226411</v>
      </c>
      <c r="AJ54">
        <v>0</v>
      </c>
      <c r="AK54">
        <v>16.669081194168637</v>
      </c>
      <c r="AL54">
        <v>19.655341968416522</v>
      </c>
      <c r="AM54">
        <v>0</v>
      </c>
      <c r="AN54">
        <v>0</v>
      </c>
      <c r="AO54">
        <v>0</v>
      </c>
      <c r="AP54">
        <v>1.4131398474313179</v>
      </c>
      <c r="AQ54">
        <v>0</v>
      </c>
      <c r="AR54">
        <v>8.2554387615942026</v>
      </c>
      <c r="AS54">
        <v>7.2565461643596443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742.55757775711186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86.880435107876167</v>
      </c>
      <c r="L55">
        <v>33.790172743173542</v>
      </c>
      <c r="M55">
        <v>0</v>
      </c>
      <c r="N55">
        <v>29.109904883554218</v>
      </c>
      <c r="O55">
        <v>48.898099131401352</v>
      </c>
      <c r="P55">
        <v>66.841444839722001</v>
      </c>
      <c r="Q55">
        <v>2.8967274845360826</v>
      </c>
      <c r="R55">
        <v>3.8591444995083575</v>
      </c>
      <c r="S55">
        <v>3.8580496251039071</v>
      </c>
      <c r="T55">
        <v>0</v>
      </c>
      <c r="U55">
        <v>282.27</v>
      </c>
      <c r="V55">
        <v>2.8110394963768113</v>
      </c>
      <c r="W55">
        <v>10.863160219363893</v>
      </c>
      <c r="X55">
        <v>36.360734998528081</v>
      </c>
      <c r="Y55">
        <v>0</v>
      </c>
      <c r="Z55">
        <v>3.1976202239999996</v>
      </c>
      <c r="AA55">
        <v>6.8890113570089087</v>
      </c>
      <c r="AB55">
        <v>6.4585674305359699</v>
      </c>
      <c r="AC55">
        <v>7.1248390558707628</v>
      </c>
      <c r="AD55">
        <v>4.4796060316556607</v>
      </c>
      <c r="AE55">
        <v>12.121830835612901</v>
      </c>
      <c r="AF55">
        <v>0</v>
      </c>
      <c r="AG55">
        <v>0</v>
      </c>
      <c r="AH55">
        <v>37.499211867036955</v>
      </c>
      <c r="AI55">
        <v>0.87382795555226411</v>
      </c>
      <c r="AJ55">
        <v>0</v>
      </c>
      <c r="AK55">
        <v>16.669081194168637</v>
      </c>
      <c r="AL55">
        <v>19.655341968416522</v>
      </c>
      <c r="AM55">
        <v>0</v>
      </c>
      <c r="AN55">
        <v>0</v>
      </c>
      <c r="AO55">
        <v>0</v>
      </c>
      <c r="AP55">
        <v>1.3817367227801163</v>
      </c>
      <c r="AQ55">
        <v>0</v>
      </c>
      <c r="AR55">
        <v>9.473454199999999</v>
      </c>
      <c r="AS55">
        <v>7.2565461643596443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741.51958803614264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86.880435107876167</v>
      </c>
      <c r="L56">
        <v>33.789849356723607</v>
      </c>
      <c r="M56">
        <v>0</v>
      </c>
      <c r="N56">
        <v>29.109904883554218</v>
      </c>
      <c r="O56">
        <v>48.898099131401352</v>
      </c>
      <c r="P56">
        <v>66.841444839722001</v>
      </c>
      <c r="Q56">
        <v>2.8967274845360826</v>
      </c>
      <c r="R56">
        <v>3.8591444995083575</v>
      </c>
      <c r="S56">
        <v>3.8580496251039071</v>
      </c>
      <c r="T56">
        <v>0</v>
      </c>
      <c r="U56">
        <v>282.27</v>
      </c>
      <c r="V56">
        <v>2.8110394963768113</v>
      </c>
      <c r="W56">
        <v>10.863160219363893</v>
      </c>
      <c r="X56">
        <v>36.360734998528081</v>
      </c>
      <c r="Y56">
        <v>0</v>
      </c>
      <c r="Z56">
        <v>3.1976202239999996</v>
      </c>
      <c r="AA56">
        <v>6.8890113570089087</v>
      </c>
      <c r="AB56">
        <v>6.4585674305359699</v>
      </c>
      <c r="AC56">
        <v>7.1248390558707628</v>
      </c>
      <c r="AD56">
        <v>4.4796060316556607</v>
      </c>
      <c r="AE56">
        <v>12.121830835612901</v>
      </c>
      <c r="AF56">
        <v>0</v>
      </c>
      <c r="AG56">
        <v>0</v>
      </c>
      <c r="AH56">
        <v>37.499211867036955</v>
      </c>
      <c r="AI56">
        <v>0.87382795555226411</v>
      </c>
      <c r="AJ56">
        <v>0</v>
      </c>
      <c r="AK56">
        <v>16.669081194168637</v>
      </c>
      <c r="AL56">
        <v>19.655341968416522</v>
      </c>
      <c r="AM56">
        <v>0</v>
      </c>
      <c r="AN56">
        <v>0</v>
      </c>
      <c r="AO56">
        <v>0</v>
      </c>
      <c r="AP56">
        <v>1.3817367227801163</v>
      </c>
      <c r="AQ56">
        <v>0</v>
      </c>
      <c r="AR56">
        <v>9.473454199999999</v>
      </c>
      <c r="AS56">
        <v>7.2565461643596443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741.51926464969279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86.880435107876167</v>
      </c>
      <c r="L57">
        <v>33.789849356723607</v>
      </c>
      <c r="M57">
        <v>0</v>
      </c>
      <c r="N57">
        <v>29.109904883554218</v>
      </c>
      <c r="O57">
        <v>48.898099131401352</v>
      </c>
      <c r="P57">
        <v>66.841444839722001</v>
      </c>
      <c r="Q57">
        <v>2.8967274845360826</v>
      </c>
      <c r="R57">
        <v>3.8591444995083575</v>
      </c>
      <c r="S57">
        <v>3.8580496251039071</v>
      </c>
      <c r="T57">
        <v>0</v>
      </c>
      <c r="U57">
        <v>282.27</v>
      </c>
      <c r="V57">
        <v>2.8110394963768113</v>
      </c>
      <c r="W57">
        <v>10.863160219363893</v>
      </c>
      <c r="X57">
        <v>36.360734998528081</v>
      </c>
      <c r="Y57">
        <v>0</v>
      </c>
      <c r="Z57">
        <v>3.1976202239999996</v>
      </c>
      <c r="AA57">
        <v>6.8890113570089087</v>
      </c>
      <c r="AB57">
        <v>9.6878511458039558</v>
      </c>
      <c r="AC57">
        <v>7.1248390558707628</v>
      </c>
      <c r="AD57">
        <v>4.4796060316556607</v>
      </c>
      <c r="AE57">
        <v>12.121830835612901</v>
      </c>
      <c r="AF57">
        <v>0</v>
      </c>
      <c r="AG57">
        <v>0</v>
      </c>
      <c r="AH57">
        <v>37.499211867036955</v>
      </c>
      <c r="AI57">
        <v>0.87382795555226411</v>
      </c>
      <c r="AJ57">
        <v>0</v>
      </c>
      <c r="AK57">
        <v>16.669081194168637</v>
      </c>
      <c r="AL57">
        <v>20.509922109208265</v>
      </c>
      <c r="AM57">
        <v>0</v>
      </c>
      <c r="AN57">
        <v>0</v>
      </c>
      <c r="AO57">
        <v>0</v>
      </c>
      <c r="AP57">
        <v>1.3817367227801163</v>
      </c>
      <c r="AQ57">
        <v>0</v>
      </c>
      <c r="AR57">
        <v>9.473454199999999</v>
      </c>
      <c r="AS57">
        <v>7.2565461643596443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745.60312850575247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86.880435107876167</v>
      </c>
      <c r="L58">
        <v>33.789849356723607</v>
      </c>
      <c r="M58">
        <v>0</v>
      </c>
      <c r="N58">
        <v>29.109904883554218</v>
      </c>
      <c r="O58">
        <v>48.898099131401352</v>
      </c>
      <c r="P58">
        <v>66.841444839722001</v>
      </c>
      <c r="Q58">
        <v>2.8967274845360826</v>
      </c>
      <c r="R58">
        <v>3.8591444995083575</v>
      </c>
      <c r="S58">
        <v>3.8580496251039071</v>
      </c>
      <c r="T58">
        <v>0</v>
      </c>
      <c r="U58">
        <v>282.27</v>
      </c>
      <c r="V58">
        <v>2.8110394963768113</v>
      </c>
      <c r="W58">
        <v>10.863160219363893</v>
      </c>
      <c r="X58">
        <v>36.360734998528081</v>
      </c>
      <c r="Y58">
        <v>0</v>
      </c>
      <c r="Z58">
        <v>3.1976202239999996</v>
      </c>
      <c r="AA58">
        <v>6.8890113570089087</v>
      </c>
      <c r="AB58">
        <v>9.6878511458039558</v>
      </c>
      <c r="AC58">
        <v>7.1248390558707628</v>
      </c>
      <c r="AD58">
        <v>4.4796060316556607</v>
      </c>
      <c r="AE58">
        <v>12.121830835612901</v>
      </c>
      <c r="AF58">
        <v>0</v>
      </c>
      <c r="AG58">
        <v>0</v>
      </c>
      <c r="AH58">
        <v>37.499211867036955</v>
      </c>
      <c r="AI58">
        <v>0.87382795555226411</v>
      </c>
      <c r="AJ58">
        <v>0</v>
      </c>
      <c r="AK58">
        <v>16.669081194168637</v>
      </c>
      <c r="AL58">
        <v>20.509922109208265</v>
      </c>
      <c r="AM58">
        <v>0</v>
      </c>
      <c r="AN58">
        <v>0</v>
      </c>
      <c r="AO58">
        <v>0</v>
      </c>
      <c r="AP58">
        <v>1.3817367227801163</v>
      </c>
      <c r="AQ58">
        <v>0</v>
      </c>
      <c r="AR58">
        <v>8.2554387615942026</v>
      </c>
      <c r="AS58">
        <v>7.2565461643596443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744.38511306734665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86.880263961187751</v>
      </c>
      <c r="L59">
        <v>33.789849356723607</v>
      </c>
      <c r="M59">
        <v>0</v>
      </c>
      <c r="N59">
        <v>29.109904883554218</v>
      </c>
      <c r="O59">
        <v>48.898099131401352</v>
      </c>
      <c r="P59">
        <v>66.841444839722001</v>
      </c>
      <c r="Q59">
        <v>2.8967274845360826</v>
      </c>
      <c r="R59">
        <v>5.1902359090909096</v>
      </c>
      <c r="S59">
        <v>3.7273035825323859</v>
      </c>
      <c r="T59">
        <v>0</v>
      </c>
      <c r="U59">
        <v>282.27</v>
      </c>
      <c r="V59">
        <v>2.8110394963768113</v>
      </c>
      <c r="W59">
        <v>10.863160219363893</v>
      </c>
      <c r="X59">
        <v>36.360734998528081</v>
      </c>
      <c r="Y59">
        <v>0</v>
      </c>
      <c r="Z59">
        <v>3.1976202239999996</v>
      </c>
      <c r="AA59">
        <v>6.8890113570089087</v>
      </c>
      <c r="AB59">
        <v>9.6878511458039558</v>
      </c>
      <c r="AC59">
        <v>7.1248390558707628</v>
      </c>
      <c r="AD59">
        <v>4.4796060316556607</v>
      </c>
      <c r="AE59">
        <v>12.121830835612901</v>
      </c>
      <c r="AF59">
        <v>0</v>
      </c>
      <c r="AG59">
        <v>0</v>
      </c>
      <c r="AH59">
        <v>37.499211867036955</v>
      </c>
      <c r="AI59">
        <v>0.87382795555226411</v>
      </c>
      <c r="AJ59">
        <v>0</v>
      </c>
      <c r="AK59">
        <v>16.669081194168637</v>
      </c>
      <c r="AL59">
        <v>20.509922109208265</v>
      </c>
      <c r="AM59">
        <v>0</v>
      </c>
      <c r="AN59">
        <v>0</v>
      </c>
      <c r="AO59">
        <v>0</v>
      </c>
      <c r="AP59">
        <v>1.3817367227801163</v>
      </c>
      <c r="AQ59">
        <v>0</v>
      </c>
      <c r="AR59">
        <v>8.2554387615942026</v>
      </c>
      <c r="AS59">
        <v>7.2565461643596443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745.58528728766919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86.88089144955957</v>
      </c>
      <c r="L60">
        <v>33.789849356723607</v>
      </c>
      <c r="M60">
        <v>0</v>
      </c>
      <c r="N60">
        <v>29.109904883554218</v>
      </c>
      <c r="O60">
        <v>48.898099131401352</v>
      </c>
      <c r="P60">
        <v>66.841444839722001</v>
      </c>
      <c r="Q60">
        <v>2.8967274845360826</v>
      </c>
      <c r="R60">
        <v>5.1902359090909096</v>
      </c>
      <c r="S60">
        <v>3.7273035825323859</v>
      </c>
      <c r="T60">
        <v>0</v>
      </c>
      <c r="U60">
        <v>282.27</v>
      </c>
      <c r="V60">
        <v>2.8110394963768113</v>
      </c>
      <c r="W60">
        <v>10.863160219363893</v>
      </c>
      <c r="X60">
        <v>36.360734998528081</v>
      </c>
      <c r="Y60">
        <v>0</v>
      </c>
      <c r="Z60">
        <v>3.1976202239999996</v>
      </c>
      <c r="AA60">
        <v>6.8890113570089087</v>
      </c>
      <c r="AB60">
        <v>9.6878511458039558</v>
      </c>
      <c r="AC60">
        <v>7.1248390558707628</v>
      </c>
      <c r="AD60">
        <v>4.4796060316556607</v>
      </c>
      <c r="AE60">
        <v>12.121830835612901</v>
      </c>
      <c r="AF60">
        <v>0</v>
      </c>
      <c r="AG60">
        <v>0</v>
      </c>
      <c r="AH60">
        <v>37.499211867036955</v>
      </c>
      <c r="AI60">
        <v>0.87382795555226411</v>
      </c>
      <c r="AJ60">
        <v>0</v>
      </c>
      <c r="AK60">
        <v>16.669081194168637</v>
      </c>
      <c r="AL60">
        <v>20.509922109208265</v>
      </c>
      <c r="AM60">
        <v>0</v>
      </c>
      <c r="AN60">
        <v>0</v>
      </c>
      <c r="AO60">
        <v>0</v>
      </c>
      <c r="AP60">
        <v>1.3817367227801163</v>
      </c>
      <c r="AQ60">
        <v>0</v>
      </c>
      <c r="AR60">
        <v>8.2554387615942026</v>
      </c>
      <c r="AS60">
        <v>7.2565461643596443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745.58591477604114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86.88089144955957</v>
      </c>
      <c r="L61">
        <v>33.789849356723607</v>
      </c>
      <c r="M61">
        <v>0</v>
      </c>
      <c r="N61">
        <v>29.109904883554218</v>
      </c>
      <c r="O61">
        <v>48.898099131401352</v>
      </c>
      <c r="P61">
        <v>66.841444839722001</v>
      </c>
      <c r="Q61">
        <v>5.3480395581501838</v>
      </c>
      <c r="R61">
        <v>5.1902359090909096</v>
      </c>
      <c r="S61">
        <v>6.4750117601199406</v>
      </c>
      <c r="T61">
        <v>0</v>
      </c>
      <c r="U61">
        <v>282.27</v>
      </c>
      <c r="V61">
        <v>2.8110394963768113</v>
      </c>
      <c r="W61">
        <v>10.863160219363893</v>
      </c>
      <c r="X61">
        <v>36.360734998528081</v>
      </c>
      <c r="Y61">
        <v>0</v>
      </c>
      <c r="Z61">
        <v>3.1976202239999996</v>
      </c>
      <c r="AA61">
        <v>6.8890113570089087</v>
      </c>
      <c r="AB61">
        <v>9.6878511458039558</v>
      </c>
      <c r="AC61">
        <v>7.1248390558707628</v>
      </c>
      <c r="AD61">
        <v>4.4796060316556607</v>
      </c>
      <c r="AE61">
        <v>12.121830835612901</v>
      </c>
      <c r="AF61">
        <v>0</v>
      </c>
      <c r="AG61">
        <v>0</v>
      </c>
      <c r="AH61">
        <v>37.499211867036955</v>
      </c>
      <c r="AI61">
        <v>3.7449778907643276</v>
      </c>
      <c r="AJ61">
        <v>0</v>
      </c>
      <c r="AK61">
        <v>16.669081194168637</v>
      </c>
      <c r="AL61">
        <v>20.509922109208265</v>
      </c>
      <c r="AM61">
        <v>0</v>
      </c>
      <c r="AN61">
        <v>0</v>
      </c>
      <c r="AO61">
        <v>0</v>
      </c>
      <c r="AP61">
        <v>1.3817367227801163</v>
      </c>
      <c r="AQ61">
        <v>0</v>
      </c>
      <c r="AR61">
        <v>8.2554387615942026</v>
      </c>
      <c r="AS61">
        <v>7.2565461643596443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753.65608496245466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158.4915855192427</v>
      </c>
      <c r="L62">
        <v>33.789849356723607</v>
      </c>
      <c r="M62">
        <v>0</v>
      </c>
      <c r="N62">
        <v>29.109904883554218</v>
      </c>
      <c r="O62">
        <v>48.898099131401352</v>
      </c>
      <c r="P62">
        <v>66.841444839722001</v>
      </c>
      <c r="Q62">
        <v>5.3480395581501838</v>
      </c>
      <c r="R62">
        <v>5.1902359090909096</v>
      </c>
      <c r="S62">
        <v>6.4750117601199406</v>
      </c>
      <c r="T62">
        <v>0</v>
      </c>
      <c r="U62">
        <v>282.27</v>
      </c>
      <c r="V62">
        <v>2.8110394963768113</v>
      </c>
      <c r="W62">
        <v>10.863160219363893</v>
      </c>
      <c r="X62">
        <v>36.360734998528081</v>
      </c>
      <c r="Y62">
        <v>0</v>
      </c>
      <c r="Z62">
        <v>3.1976202239999996</v>
      </c>
      <c r="AA62">
        <v>6.8890113570089087</v>
      </c>
      <c r="AB62">
        <v>9.6878511458039558</v>
      </c>
      <c r="AC62">
        <v>7.1248390558707628</v>
      </c>
      <c r="AD62">
        <v>4.4796060316556607</v>
      </c>
      <c r="AE62">
        <v>12.121830835612901</v>
      </c>
      <c r="AF62">
        <v>0</v>
      </c>
      <c r="AG62">
        <v>0</v>
      </c>
      <c r="AH62">
        <v>37.499211867036955</v>
      </c>
      <c r="AI62">
        <v>3.7449778907643276</v>
      </c>
      <c r="AJ62">
        <v>0</v>
      </c>
      <c r="AK62">
        <v>16.669081194168637</v>
      </c>
      <c r="AL62">
        <v>20.509922109208265</v>
      </c>
      <c r="AM62">
        <v>0</v>
      </c>
      <c r="AN62">
        <v>0</v>
      </c>
      <c r="AO62">
        <v>0</v>
      </c>
      <c r="AP62">
        <v>1.3817367227801163</v>
      </c>
      <c r="AQ62">
        <v>0</v>
      </c>
      <c r="AR62">
        <v>8.2554387615942026</v>
      </c>
      <c r="AS62">
        <v>7.2565461643596443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825.26677903213783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158.49292797941959</v>
      </c>
      <c r="L63">
        <v>33.789849356723607</v>
      </c>
      <c r="M63">
        <v>0</v>
      </c>
      <c r="N63">
        <v>29.109904883554218</v>
      </c>
      <c r="O63">
        <v>48.898099131401352</v>
      </c>
      <c r="P63">
        <v>66.841444839722001</v>
      </c>
      <c r="Q63">
        <v>5.3480395581501838</v>
      </c>
      <c r="R63">
        <v>5.1902359090909096</v>
      </c>
      <c r="S63">
        <v>6.4750117601199406</v>
      </c>
      <c r="T63">
        <v>0</v>
      </c>
      <c r="U63">
        <v>282.27</v>
      </c>
      <c r="V63">
        <v>2.8110394963768113</v>
      </c>
      <c r="W63">
        <v>10.863160219363893</v>
      </c>
      <c r="X63">
        <v>36.360734998528081</v>
      </c>
      <c r="Y63">
        <v>0</v>
      </c>
      <c r="Z63">
        <v>3.1976202239999996</v>
      </c>
      <c r="AA63">
        <v>6.8890113570089087</v>
      </c>
      <c r="AB63">
        <v>9.6878511458039558</v>
      </c>
      <c r="AC63">
        <v>7.1248390558707628</v>
      </c>
      <c r="AD63">
        <v>4.4796060316556607</v>
      </c>
      <c r="AE63">
        <v>12.121830835612901</v>
      </c>
      <c r="AF63">
        <v>0</v>
      </c>
      <c r="AG63">
        <v>0</v>
      </c>
      <c r="AH63">
        <v>37.499211867036955</v>
      </c>
      <c r="AI63">
        <v>3.7449778907643276</v>
      </c>
      <c r="AJ63">
        <v>0</v>
      </c>
      <c r="AK63">
        <v>16.669081194168637</v>
      </c>
      <c r="AL63">
        <v>20.509922109208265</v>
      </c>
      <c r="AM63">
        <v>0</v>
      </c>
      <c r="AN63">
        <v>0</v>
      </c>
      <c r="AO63">
        <v>0</v>
      </c>
      <c r="AP63">
        <v>1.3817367227801163</v>
      </c>
      <c r="AQ63">
        <v>0</v>
      </c>
      <c r="AR63">
        <v>8.2554387615942026</v>
      </c>
      <c r="AS63">
        <v>7.2565461643596443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825.26812149231466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158.49325912305358</v>
      </c>
      <c r="L64">
        <v>33.789849356723607</v>
      </c>
      <c r="M64">
        <v>0</v>
      </c>
      <c r="N64">
        <v>29.109904883554218</v>
      </c>
      <c r="O64">
        <v>48.898099131401352</v>
      </c>
      <c r="P64">
        <v>66.841444839722001</v>
      </c>
      <c r="Q64">
        <v>5.3480395581501838</v>
      </c>
      <c r="R64">
        <v>5.1902359090909096</v>
      </c>
      <c r="S64">
        <v>6.4750117601199406</v>
      </c>
      <c r="T64">
        <v>0</v>
      </c>
      <c r="U64">
        <v>282.27</v>
      </c>
      <c r="V64">
        <v>2.8110394963768113</v>
      </c>
      <c r="W64">
        <v>10.863160219363893</v>
      </c>
      <c r="X64">
        <v>36.360734998528081</v>
      </c>
      <c r="Y64">
        <v>0</v>
      </c>
      <c r="Z64">
        <v>3.1976202239999996</v>
      </c>
      <c r="AA64">
        <v>6.8890113570089087</v>
      </c>
      <c r="AB64">
        <v>9.6878511458039558</v>
      </c>
      <c r="AC64">
        <v>7.1248390558707628</v>
      </c>
      <c r="AD64">
        <v>4.4796060316556607</v>
      </c>
      <c r="AE64">
        <v>12.121830835612901</v>
      </c>
      <c r="AF64">
        <v>0</v>
      </c>
      <c r="AG64">
        <v>0</v>
      </c>
      <c r="AH64">
        <v>37.499211867036955</v>
      </c>
      <c r="AI64">
        <v>3.7449778907643276</v>
      </c>
      <c r="AJ64">
        <v>0</v>
      </c>
      <c r="AK64">
        <v>16.669081194168637</v>
      </c>
      <c r="AL64">
        <v>20.509922109208265</v>
      </c>
      <c r="AM64">
        <v>0</v>
      </c>
      <c r="AN64">
        <v>0</v>
      </c>
      <c r="AO64">
        <v>0</v>
      </c>
      <c r="AP64">
        <v>1.3817367227801163</v>
      </c>
      <c r="AQ64">
        <v>0</v>
      </c>
      <c r="AR64">
        <v>8.2554387615942026</v>
      </c>
      <c r="AS64">
        <v>7.2565461643596443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825.26845263594862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158.49279481891685</v>
      </c>
      <c r="L65">
        <v>63.09</v>
      </c>
      <c r="M65">
        <v>0</v>
      </c>
      <c r="N65">
        <v>29.109904883554218</v>
      </c>
      <c r="O65">
        <v>48.898099131401352</v>
      </c>
      <c r="P65">
        <v>66.841444839722001</v>
      </c>
      <c r="Q65">
        <v>5.3480395581501838</v>
      </c>
      <c r="R65">
        <v>5.1902359090909096</v>
      </c>
      <c r="S65">
        <v>6.4750117601199406</v>
      </c>
      <c r="T65">
        <v>0</v>
      </c>
      <c r="U65">
        <v>282.27</v>
      </c>
      <c r="V65">
        <v>2.9361435026269702</v>
      </c>
      <c r="W65">
        <v>10.863160219363893</v>
      </c>
      <c r="X65">
        <v>36.360734998528081</v>
      </c>
      <c r="Y65">
        <v>0</v>
      </c>
      <c r="Z65">
        <v>3.1976202239999996</v>
      </c>
      <c r="AA65">
        <v>6.8890113570089087</v>
      </c>
      <c r="AB65">
        <v>9.6878511458039558</v>
      </c>
      <c r="AC65">
        <v>7.1248390558707628</v>
      </c>
      <c r="AD65">
        <v>4.4796060316556607</v>
      </c>
      <c r="AE65">
        <v>12.121830835612901</v>
      </c>
      <c r="AF65">
        <v>0</v>
      </c>
      <c r="AG65">
        <v>0</v>
      </c>
      <c r="AH65">
        <v>37.499211867036955</v>
      </c>
      <c r="AI65">
        <v>3.7449778907643276</v>
      </c>
      <c r="AJ65">
        <v>0</v>
      </c>
      <c r="AK65">
        <v>16.669081194168637</v>
      </c>
      <c r="AL65">
        <v>20.509922109208265</v>
      </c>
      <c r="AM65">
        <v>0</v>
      </c>
      <c r="AN65">
        <v>0</v>
      </c>
      <c r="AO65">
        <v>0</v>
      </c>
      <c r="AP65">
        <v>1.3817367227801163</v>
      </c>
      <c r="AQ65">
        <v>0</v>
      </c>
      <c r="AR65">
        <v>8.1201035999999984</v>
      </c>
      <c r="AS65">
        <v>7.2565461643596443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854.55790781974429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158.49279481891685</v>
      </c>
      <c r="L66">
        <v>63.09</v>
      </c>
      <c r="M66">
        <v>0</v>
      </c>
      <c r="N66">
        <v>29.109904883554218</v>
      </c>
      <c r="O66">
        <v>48.898099131401352</v>
      </c>
      <c r="P66">
        <v>66.841444839722001</v>
      </c>
      <c r="Q66">
        <v>5.3480395581501838</v>
      </c>
      <c r="R66">
        <v>5.1902359090909096</v>
      </c>
      <c r="S66">
        <v>6.4750117601199406</v>
      </c>
      <c r="T66">
        <v>0</v>
      </c>
      <c r="U66">
        <v>282.27</v>
      </c>
      <c r="V66">
        <v>2.9361435026269702</v>
      </c>
      <c r="W66">
        <v>10.863160219363893</v>
      </c>
      <c r="X66">
        <v>36.360734998528081</v>
      </c>
      <c r="Y66">
        <v>0</v>
      </c>
      <c r="Z66">
        <v>3.1976202239999996</v>
      </c>
      <c r="AA66">
        <v>6.8890113570089087</v>
      </c>
      <c r="AB66">
        <v>9.6878511458039558</v>
      </c>
      <c r="AC66">
        <v>7.1248390558707628</v>
      </c>
      <c r="AD66">
        <v>4.4796060316556607</v>
      </c>
      <c r="AE66">
        <v>12.121830835612901</v>
      </c>
      <c r="AF66">
        <v>0</v>
      </c>
      <c r="AG66">
        <v>0</v>
      </c>
      <c r="AH66">
        <v>37.499211867036955</v>
      </c>
      <c r="AI66">
        <v>3.7449778907643276</v>
      </c>
      <c r="AJ66">
        <v>0</v>
      </c>
      <c r="AK66">
        <v>16.669081194168637</v>
      </c>
      <c r="AL66">
        <v>20.509922109208265</v>
      </c>
      <c r="AM66">
        <v>0</v>
      </c>
      <c r="AN66">
        <v>0</v>
      </c>
      <c r="AO66">
        <v>0</v>
      </c>
      <c r="AP66">
        <v>1.3817367227801163</v>
      </c>
      <c r="AQ66">
        <v>0</v>
      </c>
      <c r="AR66">
        <v>8.1201035999999984</v>
      </c>
      <c r="AS66">
        <v>7.2565461643596443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854.55790781974429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158.49302705833662</v>
      </c>
      <c r="L67">
        <v>63.09</v>
      </c>
      <c r="M67">
        <v>0</v>
      </c>
      <c r="N67">
        <v>29.109904883554218</v>
      </c>
      <c r="O67">
        <v>48.898099131401352</v>
      </c>
      <c r="P67">
        <v>66.841444839722001</v>
      </c>
      <c r="Q67">
        <v>5.3480395581501838</v>
      </c>
      <c r="R67">
        <v>5.1902359090909096</v>
      </c>
      <c r="S67">
        <v>6.4750117601199406</v>
      </c>
      <c r="T67">
        <v>0</v>
      </c>
      <c r="U67">
        <v>282.27</v>
      </c>
      <c r="V67">
        <v>2.9361435026269702</v>
      </c>
      <c r="W67">
        <v>10.863160219363893</v>
      </c>
      <c r="X67">
        <v>36.360734998528081</v>
      </c>
      <c r="Y67">
        <v>0</v>
      </c>
      <c r="Z67">
        <v>3.1976202239999996</v>
      </c>
      <c r="AA67">
        <v>6.8890113570089087</v>
      </c>
      <c r="AB67">
        <v>9.6878511458039558</v>
      </c>
      <c r="AC67">
        <v>7.1248390558707628</v>
      </c>
      <c r="AD67">
        <v>4.4796060316556607</v>
      </c>
      <c r="AE67">
        <v>12.121830835612901</v>
      </c>
      <c r="AF67">
        <v>0</v>
      </c>
      <c r="AG67">
        <v>0</v>
      </c>
      <c r="AH67">
        <v>37.499211867036955</v>
      </c>
      <c r="AI67">
        <v>3.7449778907643276</v>
      </c>
      <c r="AJ67">
        <v>0</v>
      </c>
      <c r="AK67">
        <v>16.669081194168637</v>
      </c>
      <c r="AL67">
        <v>20.509922109208265</v>
      </c>
      <c r="AM67">
        <v>1.1439769175032335</v>
      </c>
      <c r="AN67">
        <v>0</v>
      </c>
      <c r="AO67">
        <v>0</v>
      </c>
      <c r="AP67">
        <v>1.3817367227801163</v>
      </c>
      <c r="AQ67">
        <v>0</v>
      </c>
      <c r="AR67">
        <v>8.1201035999999984</v>
      </c>
      <c r="AS67">
        <v>7.2565461643596443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855.7021169766673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158.49302705833662</v>
      </c>
      <c r="L68">
        <v>63.09</v>
      </c>
      <c r="M68">
        <v>0</v>
      </c>
      <c r="N68">
        <v>29.109904883554218</v>
      </c>
      <c r="O68">
        <v>48.898099131401352</v>
      </c>
      <c r="P68">
        <v>66.841444839722001</v>
      </c>
      <c r="Q68">
        <v>5.3480395581501838</v>
      </c>
      <c r="R68">
        <v>5.1902359090909096</v>
      </c>
      <c r="S68">
        <v>6.4750117601199406</v>
      </c>
      <c r="T68">
        <v>0</v>
      </c>
      <c r="U68">
        <v>282.27</v>
      </c>
      <c r="V68">
        <v>2.9361435026269702</v>
      </c>
      <c r="W68">
        <v>10.863160219363893</v>
      </c>
      <c r="X68">
        <v>36.360734998528081</v>
      </c>
      <c r="Y68">
        <v>0</v>
      </c>
      <c r="Z68">
        <v>3.1976202239999996</v>
      </c>
      <c r="AA68">
        <v>6.8890113570089087</v>
      </c>
      <c r="AB68">
        <v>9.6878511458039558</v>
      </c>
      <c r="AC68">
        <v>7.1248390558707628</v>
      </c>
      <c r="AD68">
        <v>4.4796060316556607</v>
      </c>
      <c r="AE68">
        <v>12.121830835612901</v>
      </c>
      <c r="AF68">
        <v>0</v>
      </c>
      <c r="AG68">
        <v>0</v>
      </c>
      <c r="AH68">
        <v>37.499211867036955</v>
      </c>
      <c r="AI68">
        <v>3.7449778907643276</v>
      </c>
      <c r="AJ68">
        <v>0</v>
      </c>
      <c r="AK68">
        <v>16.669081194168637</v>
      </c>
      <c r="AL68">
        <v>20.509922109208265</v>
      </c>
      <c r="AM68">
        <v>1.1439769175032335</v>
      </c>
      <c r="AN68">
        <v>0</v>
      </c>
      <c r="AO68">
        <v>0</v>
      </c>
      <c r="AP68">
        <v>1.3817367227801163</v>
      </c>
      <c r="AQ68">
        <v>0</v>
      </c>
      <c r="AR68">
        <v>8.1201035999999984</v>
      </c>
      <c r="AS68">
        <v>7.2565461643596443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855.7021169766673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158.49302705833662</v>
      </c>
      <c r="L69">
        <v>63.09</v>
      </c>
      <c r="M69">
        <v>0</v>
      </c>
      <c r="N69">
        <v>29.109904883554218</v>
      </c>
      <c r="O69">
        <v>48.898099131401352</v>
      </c>
      <c r="P69">
        <v>66.841444839722001</v>
      </c>
      <c r="Q69">
        <v>5.3480395581501838</v>
      </c>
      <c r="R69">
        <v>5.1902359090909096</v>
      </c>
      <c r="S69">
        <v>6.4750117601199406</v>
      </c>
      <c r="T69">
        <v>0</v>
      </c>
      <c r="U69">
        <v>282.27</v>
      </c>
      <c r="V69">
        <v>2.9361435026269702</v>
      </c>
      <c r="W69">
        <v>10.863160219363893</v>
      </c>
      <c r="X69">
        <v>36.360734998528081</v>
      </c>
      <c r="Y69">
        <v>0</v>
      </c>
      <c r="Z69">
        <v>3.1976202239999996</v>
      </c>
      <c r="AA69">
        <v>6.8890113570089087</v>
      </c>
      <c r="AB69">
        <v>9.6878511458039558</v>
      </c>
      <c r="AC69">
        <v>7.1248390558707628</v>
      </c>
      <c r="AD69">
        <v>4.4796060316556607</v>
      </c>
      <c r="AE69">
        <v>12.121830835612901</v>
      </c>
      <c r="AF69">
        <v>0</v>
      </c>
      <c r="AG69">
        <v>0</v>
      </c>
      <c r="AH69">
        <v>37.499211867036955</v>
      </c>
      <c r="AI69">
        <v>3.7449778907643276</v>
      </c>
      <c r="AJ69">
        <v>0</v>
      </c>
      <c r="AK69">
        <v>16.669081194168637</v>
      </c>
      <c r="AL69">
        <v>18.515901950000003</v>
      </c>
      <c r="AM69">
        <v>1.1439769175032335</v>
      </c>
      <c r="AN69">
        <v>0</v>
      </c>
      <c r="AO69">
        <v>0</v>
      </c>
      <c r="AP69">
        <v>1.3817367227801163</v>
      </c>
      <c r="AQ69">
        <v>0</v>
      </c>
      <c r="AR69">
        <v>8.1201035999999984</v>
      </c>
      <c r="AS69">
        <v>7.2565461643596443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853.70809681745914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158.49302705833662</v>
      </c>
      <c r="L70">
        <v>63.09</v>
      </c>
      <c r="M70">
        <v>0</v>
      </c>
      <c r="N70">
        <v>29.109904883554218</v>
      </c>
      <c r="O70">
        <v>48.898099131401352</v>
      </c>
      <c r="P70">
        <v>66.841444839722001</v>
      </c>
      <c r="Q70">
        <v>5.3480395581501838</v>
      </c>
      <c r="R70">
        <v>5.1902359090909096</v>
      </c>
      <c r="S70">
        <v>6.4750117601199406</v>
      </c>
      <c r="T70">
        <v>0</v>
      </c>
      <c r="U70">
        <v>282.27</v>
      </c>
      <c r="V70">
        <v>2.9361435026269702</v>
      </c>
      <c r="W70">
        <v>10.863160219363893</v>
      </c>
      <c r="X70">
        <v>36.360734998528081</v>
      </c>
      <c r="Y70">
        <v>0</v>
      </c>
      <c r="Z70">
        <v>3.1976202239999996</v>
      </c>
      <c r="AA70">
        <v>6.8890113570089087</v>
      </c>
      <c r="AB70">
        <v>9.6878511458039558</v>
      </c>
      <c r="AC70">
        <v>7.1248390558707628</v>
      </c>
      <c r="AD70">
        <v>4.4796060316556607</v>
      </c>
      <c r="AE70">
        <v>12.121830835612901</v>
      </c>
      <c r="AF70">
        <v>0</v>
      </c>
      <c r="AG70">
        <v>0</v>
      </c>
      <c r="AH70">
        <v>37.499211867036955</v>
      </c>
      <c r="AI70">
        <v>3.7449778907643276</v>
      </c>
      <c r="AJ70">
        <v>0</v>
      </c>
      <c r="AK70">
        <v>16.669081194168637</v>
      </c>
      <c r="AL70">
        <v>18.515901950000003</v>
      </c>
      <c r="AM70">
        <v>1.1439769175032335</v>
      </c>
      <c r="AN70">
        <v>0</v>
      </c>
      <c r="AO70">
        <v>0</v>
      </c>
      <c r="AP70">
        <v>1.3817367227801163</v>
      </c>
      <c r="AQ70">
        <v>0</v>
      </c>
      <c r="AR70">
        <v>8.1201035999999984</v>
      </c>
      <c r="AS70">
        <v>7.2565461643596443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853.70809681745914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158.49302705833662</v>
      </c>
      <c r="L71">
        <v>63.09</v>
      </c>
      <c r="M71">
        <v>0</v>
      </c>
      <c r="N71">
        <v>29.109904883554218</v>
      </c>
      <c r="O71">
        <v>48.898099131401352</v>
      </c>
      <c r="P71">
        <v>66.841444839722001</v>
      </c>
      <c r="Q71">
        <v>5.3480395581501838</v>
      </c>
      <c r="R71">
        <v>5.1902359090909096</v>
      </c>
      <c r="S71">
        <v>6.4750117601199406</v>
      </c>
      <c r="T71">
        <v>0</v>
      </c>
      <c r="U71">
        <v>282.27</v>
      </c>
      <c r="V71">
        <v>2.9361435026269702</v>
      </c>
      <c r="W71">
        <v>10.863160219363893</v>
      </c>
      <c r="X71">
        <v>36.360734998528081</v>
      </c>
      <c r="Y71">
        <v>0</v>
      </c>
      <c r="Z71">
        <v>3.1976202239999996</v>
      </c>
      <c r="AA71">
        <v>6.8890113570089087</v>
      </c>
      <c r="AB71">
        <v>9.6878511458039558</v>
      </c>
      <c r="AC71">
        <v>7.1248390558707628</v>
      </c>
      <c r="AD71">
        <v>4.4796060316556607</v>
      </c>
      <c r="AE71">
        <v>12.121830835612901</v>
      </c>
      <c r="AF71">
        <v>0</v>
      </c>
      <c r="AG71">
        <v>0</v>
      </c>
      <c r="AH71">
        <v>37.499211867036955</v>
      </c>
      <c r="AI71">
        <v>3.7449778907643276</v>
      </c>
      <c r="AJ71">
        <v>0</v>
      </c>
      <c r="AK71">
        <v>16.669081194168637</v>
      </c>
      <c r="AL71">
        <v>18.515901950000003</v>
      </c>
      <c r="AM71">
        <v>1.1439769175032335</v>
      </c>
      <c r="AN71">
        <v>0</v>
      </c>
      <c r="AO71">
        <v>0</v>
      </c>
      <c r="AP71">
        <v>1.3817367227801163</v>
      </c>
      <c r="AQ71">
        <v>0</v>
      </c>
      <c r="AR71">
        <v>8.1201035999999984</v>
      </c>
      <c r="AS71">
        <v>7.2565461643596443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853.70809681745914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158.49302705833662</v>
      </c>
      <c r="L72">
        <v>63.09</v>
      </c>
      <c r="M72">
        <v>0</v>
      </c>
      <c r="N72">
        <v>29.109904883554218</v>
      </c>
      <c r="O72">
        <v>48.898099131401352</v>
      </c>
      <c r="P72">
        <v>66.841444839722001</v>
      </c>
      <c r="Q72">
        <v>5.3480395581501838</v>
      </c>
      <c r="R72">
        <v>5.1902359090909096</v>
      </c>
      <c r="S72">
        <v>6.4750117601199406</v>
      </c>
      <c r="T72">
        <v>0</v>
      </c>
      <c r="U72">
        <v>282.27</v>
      </c>
      <c r="V72">
        <v>2.9361435026269702</v>
      </c>
      <c r="W72">
        <v>10.863160219363893</v>
      </c>
      <c r="X72">
        <v>36.360734998528081</v>
      </c>
      <c r="Y72">
        <v>0</v>
      </c>
      <c r="Z72">
        <v>3.1976202239999996</v>
      </c>
      <c r="AA72">
        <v>6.8890113570089087</v>
      </c>
      <c r="AB72">
        <v>9.6878511458039558</v>
      </c>
      <c r="AC72">
        <v>7.1248390558707628</v>
      </c>
      <c r="AD72">
        <v>4.4796060316556607</v>
      </c>
      <c r="AE72">
        <v>12.121830835612901</v>
      </c>
      <c r="AF72">
        <v>0</v>
      </c>
      <c r="AG72">
        <v>0</v>
      </c>
      <c r="AH72">
        <v>37.499211867036955</v>
      </c>
      <c r="AI72">
        <v>3.7449778907643276</v>
      </c>
      <c r="AJ72">
        <v>0</v>
      </c>
      <c r="AK72">
        <v>16.669081194168637</v>
      </c>
      <c r="AL72">
        <v>18.515901950000003</v>
      </c>
      <c r="AM72">
        <v>1.1439769175032335</v>
      </c>
      <c r="AN72">
        <v>0</v>
      </c>
      <c r="AO72">
        <v>0</v>
      </c>
      <c r="AP72">
        <v>1.3817367227801163</v>
      </c>
      <c r="AQ72">
        <v>0</v>
      </c>
      <c r="AR72">
        <v>8.1201035999999984</v>
      </c>
      <c r="AS72">
        <v>7.2565461643596443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853.70809681745914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158.49302705833662</v>
      </c>
      <c r="L73">
        <v>63.09</v>
      </c>
      <c r="M73">
        <v>0</v>
      </c>
      <c r="N73">
        <v>29.109904883554218</v>
      </c>
      <c r="O73">
        <v>48.898099131401352</v>
      </c>
      <c r="P73">
        <v>66.841444839722001</v>
      </c>
      <c r="Q73">
        <v>5.3480395581501838</v>
      </c>
      <c r="R73">
        <v>5.1902359090909096</v>
      </c>
      <c r="S73">
        <v>6.4750117601199406</v>
      </c>
      <c r="T73">
        <v>0</v>
      </c>
      <c r="U73">
        <v>282.27</v>
      </c>
      <c r="V73">
        <v>2.9361435026269702</v>
      </c>
      <c r="W73">
        <v>10.863160219363893</v>
      </c>
      <c r="X73">
        <v>36.360734998528081</v>
      </c>
      <c r="Y73">
        <v>0</v>
      </c>
      <c r="Z73">
        <v>3.1976202239999996</v>
      </c>
      <c r="AA73">
        <v>6.8890113570089087</v>
      </c>
      <c r="AB73">
        <v>9.6878511458039558</v>
      </c>
      <c r="AC73">
        <v>7.1248390558707628</v>
      </c>
      <c r="AD73">
        <v>4.4796060316556607</v>
      </c>
      <c r="AE73">
        <v>12.121830835612901</v>
      </c>
      <c r="AF73">
        <v>0</v>
      </c>
      <c r="AG73">
        <v>0</v>
      </c>
      <c r="AH73">
        <v>37.499211867036955</v>
      </c>
      <c r="AI73">
        <v>3.7449778907643276</v>
      </c>
      <c r="AJ73">
        <v>0</v>
      </c>
      <c r="AK73">
        <v>16.669081194168637</v>
      </c>
      <c r="AL73">
        <v>18.515901950000003</v>
      </c>
      <c r="AM73">
        <v>2.5821196941252293</v>
      </c>
      <c r="AN73">
        <v>0</v>
      </c>
      <c r="AO73">
        <v>0</v>
      </c>
      <c r="AP73">
        <v>1.3817367227801163</v>
      </c>
      <c r="AQ73">
        <v>0</v>
      </c>
      <c r="AR73">
        <v>8.1201035999999984</v>
      </c>
      <c r="AS73">
        <v>7.2565461643596443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855.14623959408118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158.49302705833662</v>
      </c>
      <c r="L74">
        <v>63.09</v>
      </c>
      <c r="M74">
        <v>0</v>
      </c>
      <c r="N74">
        <v>29.109904883554218</v>
      </c>
      <c r="O74">
        <v>48.898099131401352</v>
      </c>
      <c r="P74">
        <v>66.841444839722001</v>
      </c>
      <c r="Q74">
        <v>5.3480395581501838</v>
      </c>
      <c r="R74">
        <v>5.1902359090909096</v>
      </c>
      <c r="S74">
        <v>6.4750117601199406</v>
      </c>
      <c r="T74">
        <v>0</v>
      </c>
      <c r="U74">
        <v>282.27</v>
      </c>
      <c r="V74">
        <v>2.9361435026269702</v>
      </c>
      <c r="W74">
        <v>10.863160219363893</v>
      </c>
      <c r="X74">
        <v>36.360734998528081</v>
      </c>
      <c r="Y74">
        <v>0</v>
      </c>
      <c r="Z74">
        <v>3.1976202239999996</v>
      </c>
      <c r="AA74">
        <v>6.8890113570089087</v>
      </c>
      <c r="AB74">
        <v>9.6878511458039558</v>
      </c>
      <c r="AC74">
        <v>7.1248390558707628</v>
      </c>
      <c r="AD74">
        <v>4.4796060316556607</v>
      </c>
      <c r="AE74">
        <v>12.121830835612901</v>
      </c>
      <c r="AF74">
        <v>0</v>
      </c>
      <c r="AG74">
        <v>0</v>
      </c>
      <c r="AH74">
        <v>37.499211867036955</v>
      </c>
      <c r="AI74">
        <v>3.7449778907643276</v>
      </c>
      <c r="AJ74">
        <v>0</v>
      </c>
      <c r="AK74">
        <v>16.669081194168637</v>
      </c>
      <c r="AL74">
        <v>18.515901950000003</v>
      </c>
      <c r="AM74">
        <v>2.5821196941252293</v>
      </c>
      <c r="AN74">
        <v>0</v>
      </c>
      <c r="AO74">
        <v>0</v>
      </c>
      <c r="AP74">
        <v>1.3817367227801163</v>
      </c>
      <c r="AQ74">
        <v>0</v>
      </c>
      <c r="AR74">
        <v>8.1201035999999984</v>
      </c>
      <c r="AS74">
        <v>7.2565461643596443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855.14623959408118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158.49302705833662</v>
      </c>
      <c r="L75">
        <v>63.09</v>
      </c>
      <c r="M75">
        <v>0</v>
      </c>
      <c r="N75">
        <v>29.109904883554218</v>
      </c>
      <c r="O75">
        <v>48.898099131401352</v>
      </c>
      <c r="P75">
        <v>66.841444839722001</v>
      </c>
      <c r="Q75">
        <v>5.3480395581501838</v>
      </c>
      <c r="R75">
        <v>5.1902359090909096</v>
      </c>
      <c r="S75">
        <v>6.4750117601199406</v>
      </c>
      <c r="T75">
        <v>0</v>
      </c>
      <c r="U75">
        <v>282.27</v>
      </c>
      <c r="V75">
        <v>2.9361435026269702</v>
      </c>
      <c r="W75">
        <v>10.863160219363893</v>
      </c>
      <c r="X75">
        <v>36.360734998528081</v>
      </c>
      <c r="Y75">
        <v>0</v>
      </c>
      <c r="Z75">
        <v>3.1976202239999996</v>
      </c>
      <c r="AA75">
        <v>6.8890113570089087</v>
      </c>
      <c r="AB75">
        <v>9.6878511458039558</v>
      </c>
      <c r="AC75">
        <v>7.1248390558707628</v>
      </c>
      <c r="AD75">
        <v>6.7194089408907542</v>
      </c>
      <c r="AE75">
        <v>12.121830835612901</v>
      </c>
      <c r="AF75">
        <v>0</v>
      </c>
      <c r="AG75">
        <v>0</v>
      </c>
      <c r="AH75">
        <v>37.499211867036955</v>
      </c>
      <c r="AI75">
        <v>3.7449778907643276</v>
      </c>
      <c r="AJ75">
        <v>0</v>
      </c>
      <c r="AK75">
        <v>16.669081194168637</v>
      </c>
      <c r="AL75">
        <v>18.515901950000003</v>
      </c>
      <c r="AM75">
        <v>2.5821196941252293</v>
      </c>
      <c r="AN75">
        <v>0</v>
      </c>
      <c r="AO75">
        <v>0</v>
      </c>
      <c r="AP75">
        <v>1.3817367227801163</v>
      </c>
      <c r="AQ75">
        <v>0</v>
      </c>
      <c r="AR75">
        <v>8.1201035999999984</v>
      </c>
      <c r="AS75">
        <v>7.2565461643596443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857.38604250331628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158.49302705833662</v>
      </c>
      <c r="L76">
        <v>63.09</v>
      </c>
      <c r="M76">
        <v>0</v>
      </c>
      <c r="N76">
        <v>29.109904883554218</v>
      </c>
      <c r="O76">
        <v>48.898099131401352</v>
      </c>
      <c r="P76">
        <v>66.841444839722001</v>
      </c>
      <c r="Q76">
        <v>5.3480395581501838</v>
      </c>
      <c r="R76">
        <v>5.1902359090909096</v>
      </c>
      <c r="S76">
        <v>6.4750117601199406</v>
      </c>
      <c r="T76">
        <v>0</v>
      </c>
      <c r="U76">
        <v>282.27</v>
      </c>
      <c r="V76">
        <v>2.9361435026269702</v>
      </c>
      <c r="W76">
        <v>10.863160219363893</v>
      </c>
      <c r="X76">
        <v>36.360734998528081</v>
      </c>
      <c r="Y76">
        <v>0</v>
      </c>
      <c r="Z76">
        <v>3.1976202239999996</v>
      </c>
      <c r="AA76">
        <v>6.8890113570089087</v>
      </c>
      <c r="AB76">
        <v>9.6878511458039558</v>
      </c>
      <c r="AC76">
        <v>7.1248390558707628</v>
      </c>
      <c r="AD76">
        <v>8.9592118501258486</v>
      </c>
      <c r="AE76">
        <v>12.121830835612901</v>
      </c>
      <c r="AF76">
        <v>0</v>
      </c>
      <c r="AG76">
        <v>0</v>
      </c>
      <c r="AH76">
        <v>37.499211867036955</v>
      </c>
      <c r="AI76">
        <v>3.7449778907643276</v>
      </c>
      <c r="AJ76">
        <v>0</v>
      </c>
      <c r="AK76">
        <v>16.669081194168637</v>
      </c>
      <c r="AL76">
        <v>18.515901950000003</v>
      </c>
      <c r="AM76">
        <v>2.5821196941252293</v>
      </c>
      <c r="AN76">
        <v>0</v>
      </c>
      <c r="AO76">
        <v>0</v>
      </c>
      <c r="AP76">
        <v>1.3817367227801163</v>
      </c>
      <c r="AQ76">
        <v>0</v>
      </c>
      <c r="AR76">
        <v>8.1201035999999984</v>
      </c>
      <c r="AS76">
        <v>7.2565461643596443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859.62584541255137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158.48891836706002</v>
      </c>
      <c r="L77">
        <v>63.09</v>
      </c>
      <c r="M77">
        <v>0</v>
      </c>
      <c r="N77">
        <v>29.109904883554218</v>
      </c>
      <c r="O77">
        <v>48.898099131401352</v>
      </c>
      <c r="P77">
        <v>66.841444839722001</v>
      </c>
      <c r="Q77">
        <v>5.3480395581501838</v>
      </c>
      <c r="R77">
        <v>5.1902359090909096</v>
      </c>
      <c r="S77">
        <v>6.4750117601199406</v>
      </c>
      <c r="T77">
        <v>0</v>
      </c>
      <c r="U77">
        <v>282.27</v>
      </c>
      <c r="V77">
        <v>2.9361435026269702</v>
      </c>
      <c r="W77">
        <v>10.863160219363893</v>
      </c>
      <c r="X77">
        <v>36.360734998528081</v>
      </c>
      <c r="Y77">
        <v>0</v>
      </c>
      <c r="Z77">
        <v>3.1976202239999996</v>
      </c>
      <c r="AA77">
        <v>6.8890113570089087</v>
      </c>
      <c r="AB77">
        <v>9.6878511458039558</v>
      </c>
      <c r="AC77">
        <v>7.1248390558707628</v>
      </c>
      <c r="AD77">
        <v>8.9592118501258486</v>
      </c>
      <c r="AE77">
        <v>12.121830835612901</v>
      </c>
      <c r="AF77">
        <v>0</v>
      </c>
      <c r="AG77">
        <v>0</v>
      </c>
      <c r="AH77">
        <v>37.499211867036955</v>
      </c>
      <c r="AI77">
        <v>3.7449778907643276</v>
      </c>
      <c r="AJ77">
        <v>0</v>
      </c>
      <c r="AK77">
        <v>16.669081194168637</v>
      </c>
      <c r="AL77">
        <v>18.515901950000003</v>
      </c>
      <c r="AM77">
        <v>3.8751406810796429</v>
      </c>
      <c r="AN77">
        <v>0</v>
      </c>
      <c r="AO77">
        <v>0</v>
      </c>
      <c r="AP77">
        <v>1.3817367227801163</v>
      </c>
      <c r="AQ77">
        <v>0</v>
      </c>
      <c r="AR77">
        <v>8.1201035999999984</v>
      </c>
      <c r="AS77">
        <v>7.2565461643596443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860.9147577082291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158.48891836706002</v>
      </c>
      <c r="L78">
        <v>63.09</v>
      </c>
      <c r="M78">
        <v>0</v>
      </c>
      <c r="N78">
        <v>29.109904883554218</v>
      </c>
      <c r="O78">
        <v>48.898099131401352</v>
      </c>
      <c r="P78">
        <v>66.841444839722001</v>
      </c>
      <c r="Q78">
        <v>5.3480395581501838</v>
      </c>
      <c r="R78">
        <v>5.1902359090909096</v>
      </c>
      <c r="S78">
        <v>6.4750117601199406</v>
      </c>
      <c r="T78">
        <v>0</v>
      </c>
      <c r="U78">
        <v>282.27</v>
      </c>
      <c r="V78">
        <v>2.9361435026269702</v>
      </c>
      <c r="W78">
        <v>10.863160219363893</v>
      </c>
      <c r="X78">
        <v>36.360734998528081</v>
      </c>
      <c r="Y78">
        <v>0</v>
      </c>
      <c r="Z78">
        <v>3.2138025639999994</v>
      </c>
      <c r="AA78">
        <v>6.8890113570089087</v>
      </c>
      <c r="AB78">
        <v>9.9689429281306907</v>
      </c>
      <c r="AC78">
        <v>7.1248390558707628</v>
      </c>
      <c r="AD78">
        <v>8.9592118501258486</v>
      </c>
      <c r="AE78">
        <v>12.121830835612901</v>
      </c>
      <c r="AF78">
        <v>0</v>
      </c>
      <c r="AG78">
        <v>0</v>
      </c>
      <c r="AH78">
        <v>37.928769460565412</v>
      </c>
      <c r="AI78">
        <v>4.3691408372423481</v>
      </c>
      <c r="AJ78">
        <v>0</v>
      </c>
      <c r="AK78">
        <v>16.669081194168637</v>
      </c>
      <c r="AL78">
        <v>18.515901950000003</v>
      </c>
      <c r="AM78">
        <v>3.8751406810796429</v>
      </c>
      <c r="AN78">
        <v>0</v>
      </c>
      <c r="AO78">
        <v>0</v>
      </c>
      <c r="AP78">
        <v>1.5387523460361228</v>
      </c>
      <c r="AQ78">
        <v>0</v>
      </c>
      <c r="AR78">
        <v>8.1201035999999984</v>
      </c>
      <c r="AS78">
        <v>7.9162322959397269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863.08245412539839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158.49292297228868</v>
      </c>
      <c r="L79">
        <v>63.09</v>
      </c>
      <c r="M79">
        <v>0</v>
      </c>
      <c r="N79">
        <v>29.109904883554218</v>
      </c>
      <c r="O79">
        <v>48.898099131401352</v>
      </c>
      <c r="P79">
        <v>66.841444839722001</v>
      </c>
      <c r="Q79">
        <v>5.3480395581501838</v>
      </c>
      <c r="R79">
        <v>5.1902359090909096</v>
      </c>
      <c r="S79">
        <v>6.4750117601199406</v>
      </c>
      <c r="T79">
        <v>0</v>
      </c>
      <c r="U79">
        <v>282.27</v>
      </c>
      <c r="V79">
        <v>2.9361435026269702</v>
      </c>
      <c r="W79">
        <v>10.863160219363893</v>
      </c>
      <c r="X79">
        <v>36.360734998528081</v>
      </c>
      <c r="Y79">
        <v>0</v>
      </c>
      <c r="Z79">
        <v>3.2138025639999994</v>
      </c>
      <c r="AA79">
        <v>6.8890113570089087</v>
      </c>
      <c r="AB79">
        <v>9.9689429281306907</v>
      </c>
      <c r="AC79">
        <v>7.1248390558707628</v>
      </c>
      <c r="AD79">
        <v>8.9592118501258486</v>
      </c>
      <c r="AE79">
        <v>12.121830835612901</v>
      </c>
      <c r="AF79">
        <v>0</v>
      </c>
      <c r="AG79">
        <v>0</v>
      </c>
      <c r="AH79">
        <v>37.928769460565412</v>
      </c>
      <c r="AI79">
        <v>8.0167492430920735</v>
      </c>
      <c r="AJ79">
        <v>0</v>
      </c>
      <c r="AK79">
        <v>16.669081194168637</v>
      </c>
      <c r="AL79">
        <v>18.515901950000003</v>
      </c>
      <c r="AM79">
        <v>3.8751406810796429</v>
      </c>
      <c r="AN79">
        <v>0</v>
      </c>
      <c r="AO79">
        <v>0</v>
      </c>
      <c r="AP79">
        <v>1.5387523460361228</v>
      </c>
      <c r="AQ79">
        <v>0</v>
      </c>
      <c r="AR79">
        <v>8.1201035999999984</v>
      </c>
      <c r="AS79">
        <v>7.9162322959397269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866.73406713647682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158.42094060608341</v>
      </c>
      <c r="L80">
        <v>63.09</v>
      </c>
      <c r="M80">
        <v>0</v>
      </c>
      <c r="N80">
        <v>29.109904883554218</v>
      </c>
      <c r="O80">
        <v>48.898099131401352</v>
      </c>
      <c r="P80">
        <v>66.841444839722001</v>
      </c>
      <c r="Q80">
        <v>5.3480395581501838</v>
      </c>
      <c r="R80">
        <v>5.1902359090909096</v>
      </c>
      <c r="S80">
        <v>6.4750117601199406</v>
      </c>
      <c r="T80">
        <v>0</v>
      </c>
      <c r="U80">
        <v>282.27</v>
      </c>
      <c r="V80">
        <v>2.9361435026269702</v>
      </c>
      <c r="W80">
        <v>10.863160219363893</v>
      </c>
      <c r="X80">
        <v>36.360734998528081</v>
      </c>
      <c r="Y80">
        <v>0</v>
      </c>
      <c r="Z80">
        <v>3.2138025639999994</v>
      </c>
      <c r="AA80">
        <v>6.8890113570089087</v>
      </c>
      <c r="AB80">
        <v>9.9689429281306907</v>
      </c>
      <c r="AC80">
        <v>7.1248390558707628</v>
      </c>
      <c r="AD80">
        <v>8.9592118501258486</v>
      </c>
      <c r="AE80">
        <v>12.121830835612901</v>
      </c>
      <c r="AF80">
        <v>0</v>
      </c>
      <c r="AG80">
        <v>0</v>
      </c>
      <c r="AH80">
        <v>37.928769460565412</v>
      </c>
      <c r="AI80">
        <v>8.0167492430920735</v>
      </c>
      <c r="AJ80">
        <v>0</v>
      </c>
      <c r="AK80">
        <v>16.669081194168637</v>
      </c>
      <c r="AL80">
        <v>18.515901950000003</v>
      </c>
      <c r="AM80">
        <v>3.8751406810796429</v>
      </c>
      <c r="AN80">
        <v>0</v>
      </c>
      <c r="AO80">
        <v>0</v>
      </c>
      <c r="AP80">
        <v>1.5387523460361228</v>
      </c>
      <c r="AQ80">
        <v>0</v>
      </c>
      <c r="AR80">
        <v>8.1201035999999984</v>
      </c>
      <c r="AS80">
        <v>7.9162322959397269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866.66208477027146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158.42094060608341</v>
      </c>
      <c r="L81">
        <v>63.09</v>
      </c>
      <c r="M81">
        <v>0</v>
      </c>
      <c r="N81">
        <v>29.109904883554218</v>
      </c>
      <c r="O81">
        <v>48.898099131401352</v>
      </c>
      <c r="P81">
        <v>66.841444839722001</v>
      </c>
      <c r="Q81">
        <v>5.3480395581501838</v>
      </c>
      <c r="R81">
        <v>5.1902359090909096</v>
      </c>
      <c r="S81">
        <v>6.4750117601199406</v>
      </c>
      <c r="T81">
        <v>0</v>
      </c>
      <c r="U81">
        <v>282.27</v>
      </c>
      <c r="V81">
        <v>2.9361435026269702</v>
      </c>
      <c r="W81">
        <v>10.863160219363893</v>
      </c>
      <c r="X81">
        <v>36.360734998528081</v>
      </c>
      <c r="Y81">
        <v>0</v>
      </c>
      <c r="Z81">
        <v>3.2138025639999994</v>
      </c>
      <c r="AA81">
        <v>6.8890113570089087</v>
      </c>
      <c r="AB81">
        <v>9.9689429281306907</v>
      </c>
      <c r="AC81">
        <v>7.1248390558707628</v>
      </c>
      <c r="AD81">
        <v>8.9592118501258486</v>
      </c>
      <c r="AE81">
        <v>12.121830835612901</v>
      </c>
      <c r="AF81">
        <v>0</v>
      </c>
      <c r="AG81">
        <v>0</v>
      </c>
      <c r="AH81">
        <v>37.928769460565412</v>
      </c>
      <c r="AI81">
        <v>8.0167492430920735</v>
      </c>
      <c r="AJ81">
        <v>0</v>
      </c>
      <c r="AK81">
        <v>16.669081194168637</v>
      </c>
      <c r="AL81">
        <v>17.946181940791742</v>
      </c>
      <c r="AM81">
        <v>3.8751406810796429</v>
      </c>
      <c r="AN81">
        <v>0</v>
      </c>
      <c r="AO81">
        <v>0</v>
      </c>
      <c r="AP81">
        <v>1.5387523460361228</v>
      </c>
      <c r="AQ81">
        <v>0</v>
      </c>
      <c r="AR81">
        <v>8.1201035999999984</v>
      </c>
      <c r="AS81">
        <v>7.9162322959397269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866.0923647610631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158.42094060608341</v>
      </c>
      <c r="L82">
        <v>63.09</v>
      </c>
      <c r="M82">
        <v>0</v>
      </c>
      <c r="N82">
        <v>29.109904883554218</v>
      </c>
      <c r="O82">
        <v>48.898099131401352</v>
      </c>
      <c r="P82">
        <v>66.841444839722001</v>
      </c>
      <c r="Q82">
        <v>5.3480395581501838</v>
      </c>
      <c r="R82">
        <v>5.1902359090909096</v>
      </c>
      <c r="S82">
        <v>6.4750117601199406</v>
      </c>
      <c r="T82">
        <v>0</v>
      </c>
      <c r="U82">
        <v>282.27</v>
      </c>
      <c r="V82">
        <v>2.9361435026269702</v>
      </c>
      <c r="W82">
        <v>10.863160219363893</v>
      </c>
      <c r="X82">
        <v>36.360734998528081</v>
      </c>
      <c r="Y82">
        <v>0</v>
      </c>
      <c r="Z82">
        <v>3.2138025639999994</v>
      </c>
      <c r="AA82">
        <v>6.8890113570089087</v>
      </c>
      <c r="AB82">
        <v>9.9689429281306907</v>
      </c>
      <c r="AC82">
        <v>7.1248390558707628</v>
      </c>
      <c r="AD82">
        <v>8.9592118501258486</v>
      </c>
      <c r="AE82">
        <v>12.121830835612901</v>
      </c>
      <c r="AF82">
        <v>0</v>
      </c>
      <c r="AG82">
        <v>0</v>
      </c>
      <c r="AH82">
        <v>37.928769460565412</v>
      </c>
      <c r="AI82">
        <v>8.0167492430920735</v>
      </c>
      <c r="AJ82">
        <v>0</v>
      </c>
      <c r="AK82">
        <v>16.669081194168637</v>
      </c>
      <c r="AL82">
        <v>17.946181940791742</v>
      </c>
      <c r="AM82">
        <v>3.8751406810796429</v>
      </c>
      <c r="AN82">
        <v>0</v>
      </c>
      <c r="AO82">
        <v>0</v>
      </c>
      <c r="AP82">
        <v>1.5387523460361228</v>
      </c>
      <c r="AQ82">
        <v>0</v>
      </c>
      <c r="AR82">
        <v>8.1201035999999984</v>
      </c>
      <c r="AS82">
        <v>7.9162322959397269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866.0923647610631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158.42094060608341</v>
      </c>
      <c r="L83">
        <v>63.09</v>
      </c>
      <c r="M83">
        <v>0</v>
      </c>
      <c r="N83">
        <v>29.109904883554218</v>
      </c>
      <c r="O83">
        <v>48.898099131401352</v>
      </c>
      <c r="P83">
        <v>66.841444839722001</v>
      </c>
      <c r="Q83">
        <v>5.3480395581501838</v>
      </c>
      <c r="R83">
        <v>5.1902359090909096</v>
      </c>
      <c r="S83">
        <v>6.4750117601199406</v>
      </c>
      <c r="T83">
        <v>0</v>
      </c>
      <c r="U83">
        <v>282.27</v>
      </c>
      <c r="V83">
        <v>2.9361435026269702</v>
      </c>
      <c r="W83">
        <v>10.863160219363893</v>
      </c>
      <c r="X83">
        <v>36.360734998528081</v>
      </c>
      <c r="Y83">
        <v>0</v>
      </c>
      <c r="Z83">
        <v>3.2138025639999994</v>
      </c>
      <c r="AA83">
        <v>6.8890113570089087</v>
      </c>
      <c r="AB83">
        <v>9.9689429281306907</v>
      </c>
      <c r="AC83">
        <v>7.1248390558707628</v>
      </c>
      <c r="AD83">
        <v>8.9592118501258486</v>
      </c>
      <c r="AE83">
        <v>12.121830835612901</v>
      </c>
      <c r="AF83">
        <v>0</v>
      </c>
      <c r="AG83">
        <v>0</v>
      </c>
      <c r="AH83">
        <v>37.928769460565412</v>
      </c>
      <c r="AI83">
        <v>8.0167492430920735</v>
      </c>
      <c r="AJ83">
        <v>0</v>
      </c>
      <c r="AK83">
        <v>16.669081194168637</v>
      </c>
      <c r="AL83">
        <v>17.946181940791742</v>
      </c>
      <c r="AM83">
        <v>3.8751406810796429</v>
      </c>
      <c r="AN83">
        <v>0</v>
      </c>
      <c r="AO83">
        <v>0</v>
      </c>
      <c r="AP83">
        <v>2.4808453236994206</v>
      </c>
      <c r="AQ83">
        <v>0</v>
      </c>
      <c r="AR83">
        <v>8.1201035999999984</v>
      </c>
      <c r="AS83">
        <v>7.9162322959397269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867.03445773872636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158.42094060608341</v>
      </c>
      <c r="L84">
        <v>63.09</v>
      </c>
      <c r="M84">
        <v>0</v>
      </c>
      <c r="N84">
        <v>29.109904883554218</v>
      </c>
      <c r="O84">
        <v>48.898099131401352</v>
      </c>
      <c r="P84">
        <v>66.841444839722001</v>
      </c>
      <c r="Q84">
        <v>5.3480395581501838</v>
      </c>
      <c r="R84">
        <v>5.1902359090909096</v>
      </c>
      <c r="S84">
        <v>6.4750117601199406</v>
      </c>
      <c r="T84">
        <v>0</v>
      </c>
      <c r="U84">
        <v>282.27</v>
      </c>
      <c r="V84">
        <v>2.9361435026269702</v>
      </c>
      <c r="W84">
        <v>10.863160219363893</v>
      </c>
      <c r="X84">
        <v>36.360734998528081</v>
      </c>
      <c r="Y84">
        <v>0</v>
      </c>
      <c r="Z84">
        <v>3.2138025639999994</v>
      </c>
      <c r="AA84">
        <v>6.8890113570089087</v>
      </c>
      <c r="AB84">
        <v>9.9689429281306907</v>
      </c>
      <c r="AC84">
        <v>7.1248390558707628</v>
      </c>
      <c r="AD84">
        <v>8.9592118501258486</v>
      </c>
      <c r="AE84">
        <v>12.121830835612901</v>
      </c>
      <c r="AF84">
        <v>0</v>
      </c>
      <c r="AG84">
        <v>0</v>
      </c>
      <c r="AH84">
        <v>37.928769460565412</v>
      </c>
      <c r="AI84">
        <v>8.0167492430920735</v>
      </c>
      <c r="AJ84">
        <v>0</v>
      </c>
      <c r="AK84">
        <v>16.669081194168637</v>
      </c>
      <c r="AL84">
        <v>17.946181940791742</v>
      </c>
      <c r="AM84">
        <v>3.8751406810796429</v>
      </c>
      <c r="AN84">
        <v>0</v>
      </c>
      <c r="AO84">
        <v>0</v>
      </c>
      <c r="AP84">
        <v>2.4808453236994206</v>
      </c>
      <c r="AQ84">
        <v>0</v>
      </c>
      <c r="AR84">
        <v>8.1201035999999984</v>
      </c>
      <c r="AS84">
        <v>7.9162322959397269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867.03445773872636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158.42094060608341</v>
      </c>
      <c r="L85">
        <v>63.09</v>
      </c>
      <c r="M85">
        <v>0</v>
      </c>
      <c r="N85">
        <v>29.109904883554218</v>
      </c>
      <c r="O85">
        <v>48.898099131401352</v>
      </c>
      <c r="P85">
        <v>66.841444839722001</v>
      </c>
      <c r="Q85">
        <v>5.3480395581501838</v>
      </c>
      <c r="R85">
        <v>5.1902359090909096</v>
      </c>
      <c r="S85">
        <v>6.4750117601199406</v>
      </c>
      <c r="T85">
        <v>0</v>
      </c>
      <c r="U85">
        <v>282.27</v>
      </c>
      <c r="V85">
        <v>2.9361435026269702</v>
      </c>
      <c r="W85">
        <v>10.863160219363893</v>
      </c>
      <c r="X85">
        <v>36.360734998528081</v>
      </c>
      <c r="Y85">
        <v>0</v>
      </c>
      <c r="Z85">
        <v>3.2138025639999994</v>
      </c>
      <c r="AA85">
        <v>6.8890113570089087</v>
      </c>
      <c r="AB85">
        <v>9.9689429281306907</v>
      </c>
      <c r="AC85">
        <v>7.1248390558707628</v>
      </c>
      <c r="AD85">
        <v>8.9592118501258486</v>
      </c>
      <c r="AE85">
        <v>12.121830835612901</v>
      </c>
      <c r="AF85">
        <v>0</v>
      </c>
      <c r="AG85">
        <v>0</v>
      </c>
      <c r="AH85">
        <v>37.928769460565412</v>
      </c>
      <c r="AI85">
        <v>4.3691408372423481</v>
      </c>
      <c r="AJ85">
        <v>0</v>
      </c>
      <c r="AK85">
        <v>16.669081194168637</v>
      </c>
      <c r="AL85">
        <v>17.946181940791742</v>
      </c>
      <c r="AM85">
        <v>3.8751406810796429</v>
      </c>
      <c r="AN85">
        <v>0</v>
      </c>
      <c r="AO85">
        <v>0</v>
      </c>
      <c r="AP85">
        <v>2.7320703209090311</v>
      </c>
      <c r="AQ85">
        <v>0</v>
      </c>
      <c r="AR85">
        <v>8.1201035999999984</v>
      </c>
      <c r="AS85">
        <v>7.9162322959397269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863.63807433008617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158.42094060608341</v>
      </c>
      <c r="L86">
        <v>63.09</v>
      </c>
      <c r="M86">
        <v>0</v>
      </c>
      <c r="N86">
        <v>29.109904883554218</v>
      </c>
      <c r="O86">
        <v>48.898099131401352</v>
      </c>
      <c r="P86">
        <v>66.841444839722001</v>
      </c>
      <c r="Q86">
        <v>5.3480395581501838</v>
      </c>
      <c r="R86">
        <v>5.1902359090909096</v>
      </c>
      <c r="S86">
        <v>6.4750117601199406</v>
      </c>
      <c r="T86">
        <v>0</v>
      </c>
      <c r="U86">
        <v>282.27</v>
      </c>
      <c r="V86">
        <v>2.9361435026269702</v>
      </c>
      <c r="W86">
        <v>10.863160219363893</v>
      </c>
      <c r="X86">
        <v>36.360734998528081</v>
      </c>
      <c r="Y86">
        <v>0</v>
      </c>
      <c r="Z86">
        <v>3.1976202239999996</v>
      </c>
      <c r="AA86">
        <v>6.8890113570089087</v>
      </c>
      <c r="AB86">
        <v>9.6878511458039558</v>
      </c>
      <c r="AC86">
        <v>7.1248390558707628</v>
      </c>
      <c r="AD86">
        <v>8.9592118501258486</v>
      </c>
      <c r="AE86">
        <v>12.121830835612901</v>
      </c>
      <c r="AF86">
        <v>0</v>
      </c>
      <c r="AG86">
        <v>0</v>
      </c>
      <c r="AH86">
        <v>37.499211867036955</v>
      </c>
      <c r="AI86">
        <v>3.7449778907643276</v>
      </c>
      <c r="AJ86">
        <v>0</v>
      </c>
      <c r="AK86">
        <v>16.669081194168637</v>
      </c>
      <c r="AL86">
        <v>17.946181940791742</v>
      </c>
      <c r="AM86">
        <v>3.8751406810796429</v>
      </c>
      <c r="AN86">
        <v>0</v>
      </c>
      <c r="AO86">
        <v>0</v>
      </c>
      <c r="AP86">
        <v>0.69086823441126766</v>
      </c>
      <c r="AQ86">
        <v>0</v>
      </c>
      <c r="AR86">
        <v>8.1201035999999984</v>
      </c>
      <c r="AS86">
        <v>7.2565461643596443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859.5861914496752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158.42094060608341</v>
      </c>
      <c r="L87">
        <v>63.09</v>
      </c>
      <c r="M87">
        <v>0</v>
      </c>
      <c r="N87">
        <v>29.109904883554218</v>
      </c>
      <c r="O87">
        <v>48.898099131401352</v>
      </c>
      <c r="P87">
        <v>66.841444839722001</v>
      </c>
      <c r="Q87">
        <v>5.3480395581501838</v>
      </c>
      <c r="R87">
        <v>5.1902359090909096</v>
      </c>
      <c r="S87">
        <v>6.4750117601199406</v>
      </c>
      <c r="T87">
        <v>0</v>
      </c>
      <c r="U87">
        <v>282.27</v>
      </c>
      <c r="V87">
        <v>2.9361435026269702</v>
      </c>
      <c r="W87">
        <v>10.863160219363893</v>
      </c>
      <c r="X87">
        <v>36.360734998528081</v>
      </c>
      <c r="Y87">
        <v>0</v>
      </c>
      <c r="Z87">
        <v>3.1976202239999996</v>
      </c>
      <c r="AA87">
        <v>6.8890113570089087</v>
      </c>
      <c r="AB87">
        <v>9.6878511458039558</v>
      </c>
      <c r="AC87">
        <v>7.1248390558707628</v>
      </c>
      <c r="AD87">
        <v>8.9592118501258486</v>
      </c>
      <c r="AE87">
        <v>12.121830835612901</v>
      </c>
      <c r="AF87">
        <v>0</v>
      </c>
      <c r="AG87">
        <v>0</v>
      </c>
      <c r="AH87">
        <v>37.499211867036955</v>
      </c>
      <c r="AI87">
        <v>3.7449778907643276</v>
      </c>
      <c r="AJ87">
        <v>0</v>
      </c>
      <c r="AK87">
        <v>16.669081194168637</v>
      </c>
      <c r="AL87">
        <v>17.946181940791742</v>
      </c>
      <c r="AM87">
        <v>3.8751406810796429</v>
      </c>
      <c r="AN87">
        <v>0</v>
      </c>
      <c r="AO87">
        <v>0</v>
      </c>
      <c r="AP87">
        <v>0.69086823441126766</v>
      </c>
      <c r="AQ87">
        <v>0</v>
      </c>
      <c r="AR87">
        <v>8.1201035999999984</v>
      </c>
      <c r="AS87">
        <v>7.2565461643596443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859.5861914496752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158.42094060608341</v>
      </c>
      <c r="L88">
        <v>63.09</v>
      </c>
      <c r="M88">
        <v>0</v>
      </c>
      <c r="N88">
        <v>29.109904883554218</v>
      </c>
      <c r="O88">
        <v>48.898099131401352</v>
      </c>
      <c r="P88">
        <v>66.841444839722001</v>
      </c>
      <c r="Q88">
        <v>5.3480395581501838</v>
      </c>
      <c r="R88">
        <v>5.1902359090909096</v>
      </c>
      <c r="S88">
        <v>6.4750117601199406</v>
      </c>
      <c r="T88">
        <v>0</v>
      </c>
      <c r="U88">
        <v>282.27</v>
      </c>
      <c r="V88">
        <v>2.9361435026269702</v>
      </c>
      <c r="W88">
        <v>10.863160219363893</v>
      </c>
      <c r="X88">
        <v>36.360734998528081</v>
      </c>
      <c r="Y88">
        <v>0</v>
      </c>
      <c r="Z88">
        <v>3.1976202239999996</v>
      </c>
      <c r="AA88">
        <v>6.8890113570089087</v>
      </c>
      <c r="AB88">
        <v>9.6878511458039558</v>
      </c>
      <c r="AC88">
        <v>7.1248390558707628</v>
      </c>
      <c r="AD88">
        <v>8.9592118501258486</v>
      </c>
      <c r="AE88">
        <v>12.121830835612901</v>
      </c>
      <c r="AF88">
        <v>0</v>
      </c>
      <c r="AG88">
        <v>0</v>
      </c>
      <c r="AH88">
        <v>37.499211867036955</v>
      </c>
      <c r="AI88">
        <v>3.7449778907643276</v>
      </c>
      <c r="AJ88">
        <v>0</v>
      </c>
      <c r="AK88">
        <v>16.669081194168637</v>
      </c>
      <c r="AL88">
        <v>17.946181940791742</v>
      </c>
      <c r="AM88">
        <v>3.8751406810796429</v>
      </c>
      <c r="AN88">
        <v>0</v>
      </c>
      <c r="AO88">
        <v>0</v>
      </c>
      <c r="AP88">
        <v>0.69086823441126766</v>
      </c>
      <c r="AQ88">
        <v>0</v>
      </c>
      <c r="AR88">
        <v>8.1201035999999984</v>
      </c>
      <c r="AS88">
        <v>7.2565461643596443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859.5861914496752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158.42094060608341</v>
      </c>
      <c r="L89">
        <v>63.09</v>
      </c>
      <c r="M89">
        <v>0</v>
      </c>
      <c r="N89">
        <v>29.109904883554218</v>
      </c>
      <c r="O89">
        <v>48.898099131401352</v>
      </c>
      <c r="P89">
        <v>66.841444839722001</v>
      </c>
      <c r="Q89">
        <v>5.3480395581501838</v>
      </c>
      <c r="R89">
        <v>5.1902359090909096</v>
      </c>
      <c r="S89">
        <v>6.4750117601199406</v>
      </c>
      <c r="T89">
        <v>0</v>
      </c>
      <c r="U89">
        <v>282.27</v>
      </c>
      <c r="V89">
        <v>2.9361435026269702</v>
      </c>
      <c r="W89">
        <v>10.863160219363893</v>
      </c>
      <c r="X89">
        <v>36.360734998528081</v>
      </c>
      <c r="Y89">
        <v>0</v>
      </c>
      <c r="Z89">
        <v>3.1976202239999996</v>
      </c>
      <c r="AA89">
        <v>6.8890113570089087</v>
      </c>
      <c r="AB89">
        <v>9.6878511458039558</v>
      </c>
      <c r="AC89">
        <v>7.1248390558707628</v>
      </c>
      <c r="AD89">
        <v>8.9592118501258486</v>
      </c>
      <c r="AE89">
        <v>12.121830835612901</v>
      </c>
      <c r="AF89">
        <v>0</v>
      </c>
      <c r="AG89">
        <v>0</v>
      </c>
      <c r="AH89">
        <v>37.499211867036955</v>
      </c>
      <c r="AI89">
        <v>3.7449778907643276</v>
      </c>
      <c r="AJ89">
        <v>0</v>
      </c>
      <c r="AK89">
        <v>16.669081194168637</v>
      </c>
      <c r="AL89">
        <v>17.946181940791742</v>
      </c>
      <c r="AM89">
        <v>3.8751406810796429</v>
      </c>
      <c r="AN89">
        <v>0</v>
      </c>
      <c r="AO89">
        <v>0</v>
      </c>
      <c r="AP89">
        <v>0.69086823441126766</v>
      </c>
      <c r="AQ89">
        <v>0</v>
      </c>
      <c r="AR89">
        <v>8.1201035999999984</v>
      </c>
      <c r="AS89">
        <v>7.2565461643596443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859.5861914496752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158.42094060608341</v>
      </c>
      <c r="L90">
        <v>63.09</v>
      </c>
      <c r="M90">
        <v>0</v>
      </c>
      <c r="N90">
        <v>29.109904883554218</v>
      </c>
      <c r="O90">
        <v>48.898099131401352</v>
      </c>
      <c r="P90">
        <v>66.841444839722001</v>
      </c>
      <c r="Q90">
        <v>5.3480395581501838</v>
      </c>
      <c r="R90">
        <v>5.1902359090909096</v>
      </c>
      <c r="S90">
        <v>6.4750117601199406</v>
      </c>
      <c r="T90">
        <v>0</v>
      </c>
      <c r="U90">
        <v>282.27</v>
      </c>
      <c r="V90">
        <v>2.9361435026269702</v>
      </c>
      <c r="W90">
        <v>10.863160219363893</v>
      </c>
      <c r="X90">
        <v>36.360734998528081</v>
      </c>
      <c r="Y90">
        <v>0</v>
      </c>
      <c r="Z90">
        <v>3.2138025639999994</v>
      </c>
      <c r="AA90">
        <v>10.333517289498362</v>
      </c>
      <c r="AB90">
        <v>9.9689429281306907</v>
      </c>
      <c r="AC90">
        <v>7.1248390558707628</v>
      </c>
      <c r="AD90">
        <v>8.9592118501258486</v>
      </c>
      <c r="AE90">
        <v>12.121830835612901</v>
      </c>
      <c r="AF90">
        <v>0</v>
      </c>
      <c r="AG90">
        <v>0</v>
      </c>
      <c r="AH90">
        <v>37.928769460565412</v>
      </c>
      <c r="AI90">
        <v>3.7449778907643276</v>
      </c>
      <c r="AJ90">
        <v>0</v>
      </c>
      <c r="AK90">
        <v>16.669081194168637</v>
      </c>
      <c r="AL90">
        <v>17.946181940791742</v>
      </c>
      <c r="AM90">
        <v>3.8751406810796429</v>
      </c>
      <c r="AN90">
        <v>0</v>
      </c>
      <c r="AO90">
        <v>0</v>
      </c>
      <c r="AP90">
        <v>2.4808453236994206</v>
      </c>
      <c r="AQ90">
        <v>0</v>
      </c>
      <c r="AR90">
        <v>8.1201035999999984</v>
      </c>
      <c r="AS90">
        <v>7.9162322959397269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866.20719231888802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158.42094060608341</v>
      </c>
      <c r="L91">
        <v>63.09</v>
      </c>
      <c r="M91">
        <v>0</v>
      </c>
      <c r="N91">
        <v>29.109904883554218</v>
      </c>
      <c r="O91">
        <v>48.898099131401352</v>
      </c>
      <c r="P91">
        <v>66.841444839722001</v>
      </c>
      <c r="Q91">
        <v>5.3480395581501838</v>
      </c>
      <c r="R91">
        <v>5.1902359090909096</v>
      </c>
      <c r="S91">
        <v>6.4750117601199406</v>
      </c>
      <c r="T91">
        <v>0</v>
      </c>
      <c r="U91">
        <v>282.27</v>
      </c>
      <c r="V91">
        <v>2.9361435026269702</v>
      </c>
      <c r="W91">
        <v>10.863160219363893</v>
      </c>
      <c r="X91">
        <v>36.360734998528081</v>
      </c>
      <c r="Y91">
        <v>0</v>
      </c>
      <c r="Z91">
        <v>3.2138025639999994</v>
      </c>
      <c r="AA91">
        <v>10.333517289498362</v>
      </c>
      <c r="AB91">
        <v>9.9689429281306907</v>
      </c>
      <c r="AC91">
        <v>7.1248390558707628</v>
      </c>
      <c r="AD91">
        <v>8.9592118501258486</v>
      </c>
      <c r="AE91">
        <v>12.121830835612901</v>
      </c>
      <c r="AF91">
        <v>0</v>
      </c>
      <c r="AG91">
        <v>0</v>
      </c>
      <c r="AH91">
        <v>37.928769460565412</v>
      </c>
      <c r="AI91">
        <v>3.7449778907643276</v>
      </c>
      <c r="AJ91">
        <v>0</v>
      </c>
      <c r="AK91">
        <v>16.669081194168637</v>
      </c>
      <c r="AL91">
        <v>17.946181940791742</v>
      </c>
      <c r="AM91">
        <v>3.8751406810796429</v>
      </c>
      <c r="AN91">
        <v>0</v>
      </c>
      <c r="AO91">
        <v>0</v>
      </c>
      <c r="AP91">
        <v>2.4808453236994206</v>
      </c>
      <c r="AQ91">
        <v>0</v>
      </c>
      <c r="AR91">
        <v>8.1201035999999984</v>
      </c>
      <c r="AS91">
        <v>7.9162322959397269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866.20719231888802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158.42094060608341</v>
      </c>
      <c r="L92">
        <v>63.09</v>
      </c>
      <c r="M92">
        <v>0</v>
      </c>
      <c r="N92">
        <v>29.109904883554218</v>
      </c>
      <c r="O92">
        <v>48.898099131401352</v>
      </c>
      <c r="P92">
        <v>66.841444839722001</v>
      </c>
      <c r="Q92">
        <v>5.3480395581501838</v>
      </c>
      <c r="R92">
        <v>5.1902359090909096</v>
      </c>
      <c r="S92">
        <v>6.4750117601199406</v>
      </c>
      <c r="T92">
        <v>0</v>
      </c>
      <c r="U92">
        <v>282.27</v>
      </c>
      <c r="V92">
        <v>2.9361435026269702</v>
      </c>
      <c r="W92">
        <v>10.863160219363893</v>
      </c>
      <c r="X92">
        <v>36.360734998528081</v>
      </c>
      <c r="Y92">
        <v>0</v>
      </c>
      <c r="Z92">
        <v>3.2138025639999994</v>
      </c>
      <c r="AA92">
        <v>10.333517289498362</v>
      </c>
      <c r="AB92">
        <v>9.9689429281306907</v>
      </c>
      <c r="AC92">
        <v>7.1248390558707628</v>
      </c>
      <c r="AD92">
        <v>8.9592118501258486</v>
      </c>
      <c r="AE92">
        <v>12.121830835612901</v>
      </c>
      <c r="AF92">
        <v>0</v>
      </c>
      <c r="AG92">
        <v>0</v>
      </c>
      <c r="AH92">
        <v>37.928769460565412</v>
      </c>
      <c r="AI92">
        <v>3.7449778907643276</v>
      </c>
      <c r="AJ92">
        <v>0</v>
      </c>
      <c r="AK92">
        <v>16.669081194168637</v>
      </c>
      <c r="AL92">
        <v>17.946181940791742</v>
      </c>
      <c r="AM92">
        <v>3.8751406810796429</v>
      </c>
      <c r="AN92">
        <v>0</v>
      </c>
      <c r="AO92">
        <v>0</v>
      </c>
      <c r="AP92">
        <v>1.5387523460361228</v>
      </c>
      <c r="AQ92">
        <v>0</v>
      </c>
      <c r="AR92">
        <v>8.1201035999999984</v>
      </c>
      <c r="AS92">
        <v>7.9162322959397269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865.26509934122475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158.42094060608341</v>
      </c>
      <c r="L93">
        <v>63.09</v>
      </c>
      <c r="M93">
        <v>0</v>
      </c>
      <c r="N93">
        <v>29.109904883554218</v>
      </c>
      <c r="O93">
        <v>48.898099131401352</v>
      </c>
      <c r="P93">
        <v>66.841444839722001</v>
      </c>
      <c r="Q93">
        <v>5.3480395581501838</v>
      </c>
      <c r="R93">
        <v>5.1902359090909096</v>
      </c>
      <c r="S93">
        <v>6.4750117601199406</v>
      </c>
      <c r="T93">
        <v>0</v>
      </c>
      <c r="U93">
        <v>282.27</v>
      </c>
      <c r="V93">
        <v>2.9361435026269702</v>
      </c>
      <c r="W93">
        <v>10.863160219363893</v>
      </c>
      <c r="X93">
        <v>36.360734998528081</v>
      </c>
      <c r="Y93">
        <v>0</v>
      </c>
      <c r="Z93">
        <v>3.2138025639999994</v>
      </c>
      <c r="AA93">
        <v>10.333517289498362</v>
      </c>
      <c r="AB93">
        <v>9.9689429281306907</v>
      </c>
      <c r="AC93">
        <v>7.1248390558707628</v>
      </c>
      <c r="AD93">
        <v>8.9592118501258486</v>
      </c>
      <c r="AE93">
        <v>12.121830835612901</v>
      </c>
      <c r="AF93">
        <v>0</v>
      </c>
      <c r="AG93">
        <v>0</v>
      </c>
      <c r="AH93">
        <v>37.928769460565412</v>
      </c>
      <c r="AI93">
        <v>3.7449778907643276</v>
      </c>
      <c r="AJ93">
        <v>0</v>
      </c>
      <c r="AK93">
        <v>16.669081194168637</v>
      </c>
      <c r="AL93">
        <v>17.946181940791742</v>
      </c>
      <c r="AM93">
        <v>3.8751406810796429</v>
      </c>
      <c r="AN93">
        <v>0</v>
      </c>
      <c r="AO93">
        <v>0</v>
      </c>
      <c r="AP93">
        <v>0.4396434911592379</v>
      </c>
      <c r="AQ93">
        <v>0</v>
      </c>
      <c r="AR93">
        <v>8.1201035999999984</v>
      </c>
      <c r="AS93">
        <v>7.9162322959397269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864.16599048634782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158.42094060608341</v>
      </c>
      <c r="L94">
        <v>63.09</v>
      </c>
      <c r="M94">
        <v>0</v>
      </c>
      <c r="N94">
        <v>29.109904883554218</v>
      </c>
      <c r="O94">
        <v>48.898099131401352</v>
      </c>
      <c r="P94">
        <v>66.841444839722001</v>
      </c>
      <c r="Q94">
        <v>5.3480395581501838</v>
      </c>
      <c r="R94">
        <v>5.1902359090909096</v>
      </c>
      <c r="S94">
        <v>6.4750117601199406</v>
      </c>
      <c r="T94">
        <v>0</v>
      </c>
      <c r="U94">
        <v>282.27</v>
      </c>
      <c r="V94">
        <v>2.9361435026269702</v>
      </c>
      <c r="W94">
        <v>10.863160219363893</v>
      </c>
      <c r="X94">
        <v>36.360734998528081</v>
      </c>
      <c r="Y94">
        <v>0</v>
      </c>
      <c r="Z94">
        <v>3.1976202239999996</v>
      </c>
      <c r="AA94">
        <v>10.333517289498362</v>
      </c>
      <c r="AB94">
        <v>9.6878511458039558</v>
      </c>
      <c r="AC94">
        <v>7.1248390558707628</v>
      </c>
      <c r="AD94">
        <v>8.9592118501258486</v>
      </c>
      <c r="AE94">
        <v>12.121830835612901</v>
      </c>
      <c r="AF94">
        <v>0</v>
      </c>
      <c r="AG94">
        <v>0</v>
      </c>
      <c r="AH94">
        <v>37.499211867036955</v>
      </c>
      <c r="AI94">
        <v>3.7449778907643276</v>
      </c>
      <c r="AJ94">
        <v>0</v>
      </c>
      <c r="AK94">
        <v>16.669081194168637</v>
      </c>
      <c r="AL94">
        <v>17.946181940791742</v>
      </c>
      <c r="AM94">
        <v>3.8751406810796429</v>
      </c>
      <c r="AN94">
        <v>0</v>
      </c>
      <c r="AO94">
        <v>0</v>
      </c>
      <c r="AP94">
        <v>0.69086823441126766</v>
      </c>
      <c r="AQ94">
        <v>0</v>
      </c>
      <c r="AR94">
        <v>8.1201035999999984</v>
      </c>
      <c r="AS94">
        <v>7.2565461643596443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863.03069738216459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158.42094060608341</v>
      </c>
      <c r="L95">
        <v>63.09</v>
      </c>
      <c r="M95">
        <v>0</v>
      </c>
      <c r="N95">
        <v>29.109904883554218</v>
      </c>
      <c r="O95">
        <v>48.898099131401352</v>
      </c>
      <c r="P95">
        <v>66.841444839722001</v>
      </c>
      <c r="Q95">
        <v>5.3480395581501838</v>
      </c>
      <c r="R95">
        <v>5.1902359090909096</v>
      </c>
      <c r="S95">
        <v>6.4750117601199406</v>
      </c>
      <c r="T95">
        <v>0</v>
      </c>
      <c r="U95">
        <v>282.27</v>
      </c>
      <c r="V95">
        <v>2.9361435026269702</v>
      </c>
      <c r="W95">
        <v>10.863160219363893</v>
      </c>
      <c r="X95">
        <v>36.360734998528081</v>
      </c>
      <c r="Y95">
        <v>0</v>
      </c>
      <c r="Z95">
        <v>3.1976202239999996</v>
      </c>
      <c r="AA95">
        <v>10.333517289498362</v>
      </c>
      <c r="AB95">
        <v>9.6878511458039558</v>
      </c>
      <c r="AC95">
        <v>7.1248390558707628</v>
      </c>
      <c r="AD95">
        <v>8.9592118501258486</v>
      </c>
      <c r="AE95">
        <v>12.121830835612901</v>
      </c>
      <c r="AF95">
        <v>0</v>
      </c>
      <c r="AG95">
        <v>0</v>
      </c>
      <c r="AH95">
        <v>37.499211867036955</v>
      </c>
      <c r="AI95">
        <v>3.7449778907643276</v>
      </c>
      <c r="AJ95">
        <v>0</v>
      </c>
      <c r="AK95">
        <v>16.669081194168637</v>
      </c>
      <c r="AL95">
        <v>17.946181940791742</v>
      </c>
      <c r="AM95">
        <v>3.8751406810796429</v>
      </c>
      <c r="AN95">
        <v>0</v>
      </c>
      <c r="AO95">
        <v>0</v>
      </c>
      <c r="AP95">
        <v>0.69086823441126766</v>
      </c>
      <c r="AQ95">
        <v>0</v>
      </c>
      <c r="AR95">
        <v>8.1201035999999984</v>
      </c>
      <c r="AS95">
        <v>7.2565461643596443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863.03069738216459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158.42094060608341</v>
      </c>
      <c r="L96">
        <v>63.09</v>
      </c>
      <c r="M96">
        <v>0</v>
      </c>
      <c r="N96">
        <v>29.109904883554218</v>
      </c>
      <c r="O96">
        <v>48.898099131401352</v>
      </c>
      <c r="P96">
        <v>66.841444839722001</v>
      </c>
      <c r="Q96">
        <v>5.3480395581501838</v>
      </c>
      <c r="R96">
        <v>5.1902359090909096</v>
      </c>
      <c r="S96">
        <v>6.4750117601199406</v>
      </c>
      <c r="T96">
        <v>0</v>
      </c>
      <c r="U96">
        <v>282.27</v>
      </c>
      <c r="V96">
        <v>2.9361435026269702</v>
      </c>
      <c r="W96">
        <v>10.863160219363893</v>
      </c>
      <c r="X96">
        <v>36.360734998528081</v>
      </c>
      <c r="Y96">
        <v>0</v>
      </c>
      <c r="Z96">
        <v>3.1976202239999996</v>
      </c>
      <c r="AA96">
        <v>10.333517289498362</v>
      </c>
      <c r="AB96">
        <v>9.6878511458039558</v>
      </c>
      <c r="AC96">
        <v>7.1248390558707628</v>
      </c>
      <c r="AD96">
        <v>8.9592118501258486</v>
      </c>
      <c r="AE96">
        <v>12.121830835612901</v>
      </c>
      <c r="AF96">
        <v>0</v>
      </c>
      <c r="AG96">
        <v>0</v>
      </c>
      <c r="AH96">
        <v>37.499211867036955</v>
      </c>
      <c r="AI96">
        <v>3.7449778907643276</v>
      </c>
      <c r="AJ96">
        <v>0</v>
      </c>
      <c r="AK96">
        <v>16.669081194168637</v>
      </c>
      <c r="AL96">
        <v>17.946181940791742</v>
      </c>
      <c r="AM96">
        <v>3.8751406810796429</v>
      </c>
      <c r="AN96">
        <v>0</v>
      </c>
      <c r="AO96">
        <v>0</v>
      </c>
      <c r="AP96">
        <v>0.69086823441126766</v>
      </c>
      <c r="AQ96">
        <v>0</v>
      </c>
      <c r="AR96">
        <v>8.1201035999999984</v>
      </c>
      <c r="AS96">
        <v>7.2565461643596443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863.03069738216459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158.42094060608341</v>
      </c>
      <c r="L97">
        <v>63.09</v>
      </c>
      <c r="M97">
        <v>0</v>
      </c>
      <c r="N97">
        <v>29.109904883554218</v>
      </c>
      <c r="O97">
        <v>48.898099131401352</v>
      </c>
      <c r="P97">
        <v>66.841444839722001</v>
      </c>
      <c r="Q97">
        <v>5.3480395581501838</v>
      </c>
      <c r="R97">
        <v>5.1902359090909096</v>
      </c>
      <c r="S97">
        <v>6.4750117601199406</v>
      </c>
      <c r="T97">
        <v>0</v>
      </c>
      <c r="U97">
        <v>282.27</v>
      </c>
      <c r="V97">
        <v>2.9361435026269702</v>
      </c>
      <c r="W97">
        <v>10.863160219363893</v>
      </c>
      <c r="X97">
        <v>36.360734998528081</v>
      </c>
      <c r="Y97">
        <v>0</v>
      </c>
      <c r="Z97">
        <v>3.1976202239999996</v>
      </c>
      <c r="AA97">
        <v>10.333517289498362</v>
      </c>
      <c r="AB97">
        <v>9.6878511458039558</v>
      </c>
      <c r="AC97">
        <v>7.1248390558707628</v>
      </c>
      <c r="AD97">
        <v>8.9592118501258486</v>
      </c>
      <c r="AE97">
        <v>12.121830835612901</v>
      </c>
      <c r="AF97">
        <v>0</v>
      </c>
      <c r="AG97">
        <v>0</v>
      </c>
      <c r="AH97">
        <v>37.499211867036955</v>
      </c>
      <c r="AI97">
        <v>3.7449778907643276</v>
      </c>
      <c r="AJ97">
        <v>0</v>
      </c>
      <c r="AK97">
        <v>16.669081194168637</v>
      </c>
      <c r="AL97">
        <v>17.946181940791742</v>
      </c>
      <c r="AM97">
        <v>3.8751406810796429</v>
      </c>
      <c r="AN97">
        <v>0</v>
      </c>
      <c r="AO97">
        <v>0</v>
      </c>
      <c r="AP97">
        <v>0.69086823441126766</v>
      </c>
      <c r="AQ97">
        <v>0</v>
      </c>
      <c r="AR97">
        <v>8.1201035999999984</v>
      </c>
      <c r="AS97">
        <v>7.2565461643596443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863.03069738216459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158.42094060608341</v>
      </c>
      <c r="L98">
        <v>63.09</v>
      </c>
      <c r="M98">
        <v>0</v>
      </c>
      <c r="N98">
        <v>29.109904883554218</v>
      </c>
      <c r="O98">
        <v>48.898099131401352</v>
      </c>
      <c r="P98">
        <v>66.841444839722001</v>
      </c>
      <c r="Q98">
        <v>5.3480395581501838</v>
      </c>
      <c r="R98">
        <v>5.1902359090909096</v>
      </c>
      <c r="S98">
        <v>6.4750117601199406</v>
      </c>
      <c r="T98">
        <v>0</v>
      </c>
      <c r="U98">
        <v>282.27</v>
      </c>
      <c r="V98">
        <v>2.9361435026269702</v>
      </c>
      <c r="W98">
        <v>10.863160219363893</v>
      </c>
      <c r="X98">
        <v>36.360734998528081</v>
      </c>
      <c r="Y98">
        <v>0</v>
      </c>
      <c r="Z98">
        <v>3.1976202239999996</v>
      </c>
      <c r="AA98">
        <v>10.333517289498362</v>
      </c>
      <c r="AB98">
        <v>9.6878511458039558</v>
      </c>
      <c r="AC98">
        <v>7.1248390558707628</v>
      </c>
      <c r="AD98">
        <v>8.9592118501258486</v>
      </c>
      <c r="AE98">
        <v>12.121830835612901</v>
      </c>
      <c r="AF98">
        <v>0</v>
      </c>
      <c r="AG98">
        <v>0</v>
      </c>
      <c r="AH98">
        <v>37.499211867036955</v>
      </c>
      <c r="AI98">
        <v>3.7449778907643276</v>
      </c>
      <c r="AJ98">
        <v>0</v>
      </c>
      <c r="AK98">
        <v>16.669081194168637</v>
      </c>
      <c r="AL98">
        <v>17.946181940791742</v>
      </c>
      <c r="AM98">
        <v>3.8751406810796429</v>
      </c>
      <c r="AN98">
        <v>0</v>
      </c>
      <c r="AO98">
        <v>0</v>
      </c>
      <c r="AP98">
        <v>2.7320703209090311</v>
      </c>
      <c r="AQ98">
        <v>0</v>
      </c>
      <c r="AR98">
        <v>8.1201035999999984</v>
      </c>
      <c r="AS98">
        <v>7.2565461643596443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865.07189946866242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1.0302739703608248E-3</v>
      </c>
      <c r="E99">
        <f t="shared" si="2"/>
        <v>0</v>
      </c>
      <c r="F99">
        <f t="shared" si="2"/>
        <v>0</v>
      </c>
      <c r="G99">
        <f t="shared" si="2"/>
        <v>5.7513145053475923E-4</v>
      </c>
      <c r="H99">
        <f t="shared" si="2"/>
        <v>0</v>
      </c>
      <c r="I99">
        <f t="shared" si="2"/>
        <v>0</v>
      </c>
      <c r="J99">
        <f t="shared" si="2"/>
        <v>5.8993692414205049E-3</v>
      </c>
      <c r="K99">
        <f t="shared" si="2"/>
        <v>3.1629528672254454</v>
      </c>
      <c r="L99">
        <f t="shared" si="2"/>
        <v>1.1556841603949528</v>
      </c>
      <c r="M99">
        <f t="shared" si="2"/>
        <v>0</v>
      </c>
      <c r="N99">
        <f t="shared" si="2"/>
        <v>0.69863425916483879</v>
      </c>
      <c r="O99">
        <f t="shared" si="2"/>
        <v>1.1735537825267814</v>
      </c>
      <c r="P99">
        <f t="shared" si="2"/>
        <v>1.604194676153325</v>
      </c>
      <c r="Q99">
        <f t="shared" si="2"/>
        <v>0.1087495387962088</v>
      </c>
      <c r="R99">
        <f t="shared" si="2"/>
        <v>0.11458203465403538</v>
      </c>
      <c r="S99">
        <f t="shared" si="2"/>
        <v>0.13451711464478588</v>
      </c>
      <c r="T99">
        <f t="shared" si="2"/>
        <v>0</v>
      </c>
      <c r="U99">
        <f t="shared" si="2"/>
        <v>6.7744800000000085</v>
      </c>
      <c r="V99">
        <f t="shared" si="2"/>
        <v>6.8723703892420801E-2</v>
      </c>
      <c r="W99">
        <f t="shared" si="2"/>
        <v>0.26071426696444444</v>
      </c>
      <c r="X99">
        <f t="shared" si="2"/>
        <v>0.8726570360589454</v>
      </c>
      <c r="Y99">
        <f t="shared" si="2"/>
        <v>0</v>
      </c>
      <c r="Z99">
        <f t="shared" si="2"/>
        <v>7.6791432395999892E-2</v>
      </c>
      <c r="AA99">
        <f t="shared" si="2"/>
        <v>0.20744663588669152</v>
      </c>
      <c r="AB99">
        <f t="shared" si="2"/>
        <v>0.19944422383596136</v>
      </c>
      <c r="AC99">
        <f t="shared" si="2"/>
        <v>0.17099613734089852</v>
      </c>
      <c r="AD99">
        <f t="shared" si="2"/>
        <v>0.17236929080357238</v>
      </c>
      <c r="AE99">
        <f t="shared" si="2"/>
        <v>0.29092394005470906</v>
      </c>
      <c r="AF99">
        <f t="shared" si="2"/>
        <v>0</v>
      </c>
      <c r="AG99">
        <f t="shared" si="2"/>
        <v>0</v>
      </c>
      <c r="AH99">
        <f t="shared" si="2"/>
        <v>0.9012697575894737</v>
      </c>
      <c r="AI99">
        <f t="shared" si="2"/>
        <v>9.6702818026088253E-2</v>
      </c>
      <c r="AJ99">
        <f t="shared" si="2"/>
        <v>0</v>
      </c>
      <c r="AK99">
        <f t="shared" si="2"/>
        <v>0.40005794866004768</v>
      </c>
      <c r="AL99">
        <f t="shared" si="2"/>
        <v>0.44908183744737523</v>
      </c>
      <c r="AM99">
        <f t="shared" si="2"/>
        <v>4.9024974204144797E-2</v>
      </c>
      <c r="AN99">
        <f t="shared" si="2"/>
        <v>0</v>
      </c>
      <c r="AO99">
        <f t="shared" si="2"/>
        <v>0</v>
      </c>
      <c r="AP99">
        <f t="shared" si="2"/>
        <v>2.6794700045820564E-2</v>
      </c>
      <c r="AQ99">
        <f t="shared" si="2"/>
        <v>0</v>
      </c>
      <c r="AR99">
        <f t="shared" si="2"/>
        <v>0.20063422771992737</v>
      </c>
      <c r="AS99">
        <f t="shared" si="2"/>
        <v>0.17613616633937151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19.554622305488586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4.9308783150773197</v>
      </c>
      <c r="E3">
        <v>0</v>
      </c>
      <c r="F3">
        <v>0</v>
      </c>
      <c r="G3">
        <v>2.7806355347593574</v>
      </c>
      <c r="H3">
        <v>0</v>
      </c>
      <c r="I3">
        <v>0</v>
      </c>
      <c r="J3">
        <v>21.407419058313081</v>
      </c>
      <c r="K3">
        <v>9.0399716228913682</v>
      </c>
      <c r="L3">
        <v>375.99747741101743</v>
      </c>
      <c r="M3">
        <v>27.241245274223633</v>
      </c>
      <c r="N3">
        <v>35.169550848916572</v>
      </c>
      <c r="O3">
        <v>0</v>
      </c>
      <c r="P3">
        <v>41.360894054023071</v>
      </c>
      <c r="Q3">
        <v>6.4688605074626864</v>
      </c>
      <c r="R3">
        <v>6.278809366920151</v>
      </c>
      <c r="S3">
        <v>7.8143976164173381</v>
      </c>
      <c r="T3">
        <v>0</v>
      </c>
      <c r="U3">
        <v>62.017202698688997</v>
      </c>
      <c r="V3">
        <v>3.3912540543478258</v>
      </c>
      <c r="W3">
        <v>13.123817870907391</v>
      </c>
      <c r="X3">
        <v>43.440878117053344</v>
      </c>
      <c r="Y3">
        <v>0</v>
      </c>
      <c r="Z3">
        <v>3.8625512727272731</v>
      </c>
      <c r="AA3">
        <v>12.070497258649789</v>
      </c>
      <c r="AB3">
        <v>11.702100173165439</v>
      </c>
      <c r="AC3">
        <v>8.6075281976768938</v>
      </c>
      <c r="AD3">
        <v>10.823155179898677</v>
      </c>
      <c r="AE3">
        <v>14.639928250681919</v>
      </c>
      <c r="AF3">
        <v>7.0080778293549919</v>
      </c>
      <c r="AG3">
        <v>11.766081468073578</v>
      </c>
      <c r="AH3">
        <v>45.294009378269372</v>
      </c>
      <c r="AI3">
        <v>4.7130773168815008</v>
      </c>
      <c r="AJ3">
        <v>0</v>
      </c>
      <c r="AK3">
        <v>20.134264067297082</v>
      </c>
      <c r="AL3">
        <v>0</v>
      </c>
      <c r="AM3">
        <v>4.6808403383389656</v>
      </c>
      <c r="AN3">
        <v>0.95999111392050873</v>
      </c>
      <c r="AO3">
        <v>0</v>
      </c>
      <c r="AP3">
        <v>0.91047719585749787</v>
      </c>
      <c r="AQ3">
        <v>9.7028093241689923</v>
      </c>
      <c r="AR3">
        <v>9.9718869777173911</v>
      </c>
      <c r="AS3">
        <v>8.7643447527984364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846.07491244649782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7.0995328051438529</v>
      </c>
      <c r="K4">
        <v>9.0399716228913682</v>
      </c>
      <c r="L4">
        <v>375.99747741101743</v>
      </c>
      <c r="M4">
        <v>27.241245274223633</v>
      </c>
      <c r="N4">
        <v>35.169550848916572</v>
      </c>
      <c r="O4">
        <v>0</v>
      </c>
      <c r="P4">
        <v>41.360894054023071</v>
      </c>
      <c r="Q4">
        <v>6.4688605074626864</v>
      </c>
      <c r="R4">
        <v>6.278809366920151</v>
      </c>
      <c r="S4">
        <v>7.8143976164173381</v>
      </c>
      <c r="T4">
        <v>0</v>
      </c>
      <c r="U4">
        <v>62.017202698688997</v>
      </c>
      <c r="V4">
        <v>3.3912540543478258</v>
      </c>
      <c r="W4">
        <v>13.123817870907391</v>
      </c>
      <c r="X4">
        <v>43.440878117053344</v>
      </c>
      <c r="Y4">
        <v>0</v>
      </c>
      <c r="Z4">
        <v>3.8625512727272731</v>
      </c>
      <c r="AA4">
        <v>12.480332925738397</v>
      </c>
      <c r="AB4">
        <v>11.702100173165439</v>
      </c>
      <c r="AC4">
        <v>8.6075281976768938</v>
      </c>
      <c r="AD4">
        <v>10.823155179898677</v>
      </c>
      <c r="AE4">
        <v>14.639928250681919</v>
      </c>
      <c r="AF4">
        <v>7.0080778293549919</v>
      </c>
      <c r="AG4">
        <v>11.766081468073578</v>
      </c>
      <c r="AH4">
        <v>45.294009378269372</v>
      </c>
      <c r="AI4">
        <v>4.7130773168815008</v>
      </c>
      <c r="AJ4">
        <v>0</v>
      </c>
      <c r="AK4">
        <v>20.134264067297082</v>
      </c>
      <c r="AL4">
        <v>0</v>
      </c>
      <c r="AM4">
        <v>4.6808403383389656</v>
      </c>
      <c r="AN4">
        <v>0.95999111392050873</v>
      </c>
      <c r="AO4">
        <v>0</v>
      </c>
      <c r="AP4">
        <v>0.91047719585749787</v>
      </c>
      <c r="AQ4">
        <v>9.7028093241689923</v>
      </c>
      <c r="AR4">
        <v>9.9718869777173911</v>
      </c>
      <c r="AS4">
        <v>8.7643447527984364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824.46534801058056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9.0399716228913682</v>
      </c>
      <c r="L5">
        <v>375.99747741101743</v>
      </c>
      <c r="M5">
        <v>27.241245274223633</v>
      </c>
      <c r="N5">
        <v>35.169550848916572</v>
      </c>
      <c r="O5">
        <v>0</v>
      </c>
      <c r="P5">
        <v>41.360894054023071</v>
      </c>
      <c r="Q5">
        <v>6.4688605074626864</v>
      </c>
      <c r="R5">
        <v>6.278809366920151</v>
      </c>
      <c r="S5">
        <v>7.8143976164173381</v>
      </c>
      <c r="T5">
        <v>0</v>
      </c>
      <c r="U5">
        <v>62.017202698688997</v>
      </c>
      <c r="V5">
        <v>3.3912540543478258</v>
      </c>
      <c r="W5">
        <v>13.123817870907391</v>
      </c>
      <c r="X5">
        <v>43.440878117053344</v>
      </c>
      <c r="Y5">
        <v>0</v>
      </c>
      <c r="Z5">
        <v>3.8625512727272731</v>
      </c>
      <c r="AA5">
        <v>12.480332925738397</v>
      </c>
      <c r="AB5">
        <v>11.702100173165439</v>
      </c>
      <c r="AC5">
        <v>8.6075281976768938</v>
      </c>
      <c r="AD5">
        <v>10.823155179898677</v>
      </c>
      <c r="AE5">
        <v>14.639928250681919</v>
      </c>
      <c r="AF5">
        <v>7.0080778293549919</v>
      </c>
      <c r="AG5">
        <v>11.766081468073578</v>
      </c>
      <c r="AH5">
        <v>45.294009378269372</v>
      </c>
      <c r="AI5">
        <v>4.7130773168815008</v>
      </c>
      <c r="AJ5">
        <v>0</v>
      </c>
      <c r="AK5">
        <v>20.134264067297082</v>
      </c>
      <c r="AL5">
        <v>0</v>
      </c>
      <c r="AM5">
        <v>4.6808403383389656</v>
      </c>
      <c r="AN5">
        <v>0.95999111392050873</v>
      </c>
      <c r="AO5">
        <v>0</v>
      </c>
      <c r="AP5">
        <v>0.91047719585749787</v>
      </c>
      <c r="AQ5">
        <v>9.7028093241689923</v>
      </c>
      <c r="AR5">
        <v>9.9718869777173911</v>
      </c>
      <c r="AS5">
        <v>8.7643447527984364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817.36581520543677</v>
      </c>
    </row>
    <row r="6" spans="1:117">
      <c r="A6" t="s">
        <v>48</v>
      </c>
      <c r="B6">
        <v>0</v>
      </c>
      <c r="C6">
        <v>0</v>
      </c>
      <c r="D6">
        <v>5.0461250000000006E-2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9.0399716228913682</v>
      </c>
      <c r="L6">
        <v>375.99747741101743</v>
      </c>
      <c r="M6">
        <v>27.241245274223633</v>
      </c>
      <c r="N6">
        <v>35.169550848916572</v>
      </c>
      <c r="O6">
        <v>0</v>
      </c>
      <c r="P6">
        <v>41.360894054023071</v>
      </c>
      <c r="Q6">
        <v>6.4688605074626864</v>
      </c>
      <c r="R6">
        <v>6.278809366920151</v>
      </c>
      <c r="S6">
        <v>7.8143976164173381</v>
      </c>
      <c r="T6">
        <v>0</v>
      </c>
      <c r="U6">
        <v>62.017202698688997</v>
      </c>
      <c r="V6">
        <v>3.3912540543478258</v>
      </c>
      <c r="W6">
        <v>13.123817870907391</v>
      </c>
      <c r="X6">
        <v>43.440878117053344</v>
      </c>
      <c r="Y6">
        <v>0</v>
      </c>
      <c r="Z6">
        <v>3.8625512727272731</v>
      </c>
      <c r="AA6">
        <v>12.480332925738397</v>
      </c>
      <c r="AB6">
        <v>11.702100173165439</v>
      </c>
      <c r="AC6">
        <v>8.6075281976768938</v>
      </c>
      <c r="AD6">
        <v>10.823155179898677</v>
      </c>
      <c r="AE6">
        <v>14.639928250681919</v>
      </c>
      <c r="AF6">
        <v>7.0080778293549919</v>
      </c>
      <c r="AG6">
        <v>11.766081468073578</v>
      </c>
      <c r="AH6">
        <v>45.294009378269372</v>
      </c>
      <c r="AI6">
        <v>4.7130773168815008</v>
      </c>
      <c r="AJ6">
        <v>0</v>
      </c>
      <c r="AK6">
        <v>20.134264067297082</v>
      </c>
      <c r="AL6">
        <v>0</v>
      </c>
      <c r="AM6">
        <v>4.6808403383389656</v>
      </c>
      <c r="AN6">
        <v>0.95999111392050873</v>
      </c>
      <c r="AO6">
        <v>0</v>
      </c>
      <c r="AP6">
        <v>0.91047719585749787</v>
      </c>
      <c r="AQ6">
        <v>9.7028093241689923</v>
      </c>
      <c r="AR6">
        <v>9.9718869777173911</v>
      </c>
      <c r="AS6">
        <v>8.7643447527984364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817.41627645543667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9.0399716228913665</v>
      </c>
      <c r="L7">
        <v>375.99747741101743</v>
      </c>
      <c r="M7">
        <v>27.241245274223633</v>
      </c>
      <c r="N7">
        <v>35.169550848916572</v>
      </c>
      <c r="O7">
        <v>0</v>
      </c>
      <c r="P7">
        <v>41.360894054023071</v>
      </c>
      <c r="Q7">
        <v>6.4688605074626864</v>
      </c>
      <c r="R7">
        <v>6.278809366920151</v>
      </c>
      <c r="S7">
        <v>7.8143976164173381</v>
      </c>
      <c r="T7">
        <v>0</v>
      </c>
      <c r="U7">
        <v>62.017202698688997</v>
      </c>
      <c r="V7">
        <v>3.3912540543478258</v>
      </c>
      <c r="W7">
        <v>13.123817870907391</v>
      </c>
      <c r="X7">
        <v>43.440878117053344</v>
      </c>
      <c r="Y7">
        <v>0</v>
      </c>
      <c r="Z7">
        <v>3.8625512727272731</v>
      </c>
      <c r="AA7">
        <v>12.480332925738397</v>
      </c>
      <c r="AB7">
        <v>11.702100173165439</v>
      </c>
      <c r="AC7">
        <v>8.6075281976768938</v>
      </c>
      <c r="AD7">
        <v>10.823155179898677</v>
      </c>
      <c r="AE7">
        <v>14.639928250681919</v>
      </c>
      <c r="AF7">
        <v>7.0080778293549919</v>
      </c>
      <c r="AG7">
        <v>11.766081468073578</v>
      </c>
      <c r="AH7">
        <v>45.294009378269372</v>
      </c>
      <c r="AI7">
        <v>4.7130773168815008</v>
      </c>
      <c r="AJ7">
        <v>0</v>
      </c>
      <c r="AK7">
        <v>20.134264067297082</v>
      </c>
      <c r="AL7">
        <v>0</v>
      </c>
      <c r="AM7">
        <v>4.6808403383389656</v>
      </c>
      <c r="AN7">
        <v>0.95999111392050873</v>
      </c>
      <c r="AO7">
        <v>0</v>
      </c>
      <c r="AP7">
        <v>0.72079462568351271</v>
      </c>
      <c r="AQ7">
        <v>9.7028093241689923</v>
      </c>
      <c r="AR7">
        <v>9.9718869777173911</v>
      </c>
      <c r="AS7">
        <v>8.7643447527984364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817.17613263526277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9.0399716228913665</v>
      </c>
      <c r="L8">
        <v>375.99747741101743</v>
      </c>
      <c r="M8">
        <v>27.241245274223633</v>
      </c>
      <c r="N8">
        <v>35.169550848916572</v>
      </c>
      <c r="O8">
        <v>0</v>
      </c>
      <c r="P8">
        <v>41.360894054023071</v>
      </c>
      <c r="Q8">
        <v>6.4688605074626864</v>
      </c>
      <c r="R8">
        <v>6.278809366920151</v>
      </c>
      <c r="S8">
        <v>7.8143976164173381</v>
      </c>
      <c r="T8">
        <v>0</v>
      </c>
      <c r="U8">
        <v>62.017202698688997</v>
      </c>
      <c r="V8">
        <v>3.3912540543478258</v>
      </c>
      <c r="W8">
        <v>13.123817870907391</v>
      </c>
      <c r="X8">
        <v>43.440878117053344</v>
      </c>
      <c r="Y8">
        <v>0</v>
      </c>
      <c r="Z8">
        <v>3.8625512727272731</v>
      </c>
      <c r="AA8">
        <v>12.480332925738397</v>
      </c>
      <c r="AB8">
        <v>11.702100173165439</v>
      </c>
      <c r="AC8">
        <v>8.6075281976768938</v>
      </c>
      <c r="AD8">
        <v>10.823155179898677</v>
      </c>
      <c r="AE8">
        <v>14.639928250681919</v>
      </c>
      <c r="AF8">
        <v>7.0080778293549919</v>
      </c>
      <c r="AG8">
        <v>11.766081468073578</v>
      </c>
      <c r="AH8">
        <v>45.294009378269372</v>
      </c>
      <c r="AI8">
        <v>4.7130773168815008</v>
      </c>
      <c r="AJ8">
        <v>0</v>
      </c>
      <c r="AK8">
        <v>20.134264067297082</v>
      </c>
      <c r="AL8">
        <v>0</v>
      </c>
      <c r="AM8">
        <v>4.6808403383389656</v>
      </c>
      <c r="AN8">
        <v>0.95999111392050873</v>
      </c>
      <c r="AO8">
        <v>0</v>
      </c>
      <c r="AP8">
        <v>0.72079462568351271</v>
      </c>
      <c r="AQ8">
        <v>9.7028093241689923</v>
      </c>
      <c r="AR8">
        <v>9.9718869777173911</v>
      </c>
      <c r="AS8">
        <v>8.7643447527984364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817.17613263526277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9.0400536742771997</v>
      </c>
      <c r="L9">
        <v>375.99747741101743</v>
      </c>
      <c r="M9">
        <v>27.241245274223633</v>
      </c>
      <c r="N9">
        <v>35.169550848916572</v>
      </c>
      <c r="O9">
        <v>0</v>
      </c>
      <c r="P9">
        <v>41.360894054023071</v>
      </c>
      <c r="Q9">
        <v>6.4688605074626864</v>
      </c>
      <c r="R9">
        <v>6.278809366920151</v>
      </c>
      <c r="S9">
        <v>7.8143976164173381</v>
      </c>
      <c r="T9">
        <v>0</v>
      </c>
      <c r="U9">
        <v>62.017202698688997</v>
      </c>
      <c r="V9">
        <v>3.3912540543478258</v>
      </c>
      <c r="W9">
        <v>13.123817870907391</v>
      </c>
      <c r="X9">
        <v>43.440878117053344</v>
      </c>
      <c r="Y9">
        <v>0</v>
      </c>
      <c r="Z9">
        <v>3.8625512727272731</v>
      </c>
      <c r="AA9">
        <v>12.480332925738397</v>
      </c>
      <c r="AB9">
        <v>11.702100173165439</v>
      </c>
      <c r="AC9">
        <v>8.6075281976768938</v>
      </c>
      <c r="AD9">
        <v>10.823155179898677</v>
      </c>
      <c r="AE9">
        <v>14.639928250681919</v>
      </c>
      <c r="AF9">
        <v>7.0080778293549919</v>
      </c>
      <c r="AG9">
        <v>11.766081468073578</v>
      </c>
      <c r="AH9">
        <v>45.294009378269372</v>
      </c>
      <c r="AI9">
        <v>4.7130773168815008</v>
      </c>
      <c r="AJ9">
        <v>0</v>
      </c>
      <c r="AK9">
        <v>20.134264067297082</v>
      </c>
      <c r="AL9">
        <v>0</v>
      </c>
      <c r="AM9">
        <v>4.3428846045428431</v>
      </c>
      <c r="AN9">
        <v>0.95999111392050873</v>
      </c>
      <c r="AO9">
        <v>0</v>
      </c>
      <c r="AP9">
        <v>2.9969876153272579</v>
      </c>
      <c r="AQ9">
        <v>9.7028093241689923</v>
      </c>
      <c r="AR9">
        <v>9.9718869777173911</v>
      </c>
      <c r="AS9">
        <v>8.7643447527984364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819.1144519424962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9.0401241665206484</v>
      </c>
      <c r="L10">
        <v>375.99747741101743</v>
      </c>
      <c r="M10">
        <v>27.241245274223633</v>
      </c>
      <c r="N10">
        <v>35.169550848916572</v>
      </c>
      <c r="O10">
        <v>0</v>
      </c>
      <c r="P10">
        <v>41.360894054023071</v>
      </c>
      <c r="Q10">
        <v>6.4688605074626864</v>
      </c>
      <c r="R10">
        <v>6.278809366920151</v>
      </c>
      <c r="S10">
        <v>7.8143976164173381</v>
      </c>
      <c r="T10">
        <v>0</v>
      </c>
      <c r="U10">
        <v>62.017202698688997</v>
      </c>
      <c r="V10">
        <v>3.3912540543478258</v>
      </c>
      <c r="W10">
        <v>13.123817870907391</v>
      </c>
      <c r="X10">
        <v>43.440878117053344</v>
      </c>
      <c r="Y10">
        <v>0</v>
      </c>
      <c r="Z10">
        <v>3.8625512727272731</v>
      </c>
      <c r="AA10">
        <v>12.480332925738397</v>
      </c>
      <c r="AB10">
        <v>11.702100173165439</v>
      </c>
      <c r="AC10">
        <v>8.6075281976768938</v>
      </c>
      <c r="AD10">
        <v>10.823155179898677</v>
      </c>
      <c r="AE10">
        <v>14.639928250681919</v>
      </c>
      <c r="AF10">
        <v>7.0080778293549919</v>
      </c>
      <c r="AG10">
        <v>11.766081468073578</v>
      </c>
      <c r="AH10">
        <v>45.294009378269372</v>
      </c>
      <c r="AI10">
        <v>4.7130773168815008</v>
      </c>
      <c r="AJ10">
        <v>0</v>
      </c>
      <c r="AK10">
        <v>20.134264067297082</v>
      </c>
      <c r="AL10">
        <v>0</v>
      </c>
      <c r="AM10">
        <v>3.1189809654377401</v>
      </c>
      <c r="AN10">
        <v>0.95999111392050873</v>
      </c>
      <c r="AO10">
        <v>0</v>
      </c>
      <c r="AP10">
        <v>2.9969876153272579</v>
      </c>
      <c r="AQ10">
        <v>9.7028093241689923</v>
      </c>
      <c r="AR10">
        <v>9.9718869777173911</v>
      </c>
      <c r="AS10">
        <v>8.7643447527984364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817.8906187956344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9.0401241665206484</v>
      </c>
      <c r="L11">
        <v>375.99747741101743</v>
      </c>
      <c r="M11">
        <v>27.241245274223633</v>
      </c>
      <c r="N11">
        <v>35.169550848916572</v>
      </c>
      <c r="O11">
        <v>0</v>
      </c>
      <c r="P11">
        <v>41.360894054023071</v>
      </c>
      <c r="Q11">
        <v>6.4688605074626864</v>
      </c>
      <c r="R11">
        <v>6.278809366920151</v>
      </c>
      <c r="S11">
        <v>7.8143976164173381</v>
      </c>
      <c r="T11">
        <v>0</v>
      </c>
      <c r="U11">
        <v>62.017202698688997</v>
      </c>
      <c r="V11">
        <v>3.3912540543478258</v>
      </c>
      <c r="W11">
        <v>13.123817870907391</v>
      </c>
      <c r="X11">
        <v>43.440878117053344</v>
      </c>
      <c r="Y11">
        <v>0</v>
      </c>
      <c r="Z11">
        <v>3.8625512727272731</v>
      </c>
      <c r="AA11">
        <v>12.480332925738397</v>
      </c>
      <c r="AB11">
        <v>11.702100173165439</v>
      </c>
      <c r="AC11">
        <v>8.6075281976768938</v>
      </c>
      <c r="AD11">
        <v>10.823155179898677</v>
      </c>
      <c r="AE11">
        <v>14.639928250681919</v>
      </c>
      <c r="AF11">
        <v>7.0080778293549919</v>
      </c>
      <c r="AG11">
        <v>11.766081468073578</v>
      </c>
      <c r="AH11">
        <v>45.294009378269372</v>
      </c>
      <c r="AI11">
        <v>5.6556927802578016</v>
      </c>
      <c r="AJ11">
        <v>0</v>
      </c>
      <c r="AK11">
        <v>20.134264067297082</v>
      </c>
      <c r="AL11">
        <v>0</v>
      </c>
      <c r="AM11">
        <v>3.1189809654377401</v>
      </c>
      <c r="AN11">
        <v>0.95999111392050873</v>
      </c>
      <c r="AO11">
        <v>0</v>
      </c>
      <c r="AP11">
        <v>2.9969876153272579</v>
      </c>
      <c r="AQ11">
        <v>9.7028093241689923</v>
      </c>
      <c r="AR11">
        <v>9.9718869777173911</v>
      </c>
      <c r="AS11">
        <v>8.7643447527984364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818.83323425901074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9.0401241665206484</v>
      </c>
      <c r="L12">
        <v>375.99747741101743</v>
      </c>
      <c r="M12">
        <v>27.241245274223633</v>
      </c>
      <c r="N12">
        <v>35.169550848916572</v>
      </c>
      <c r="O12">
        <v>0</v>
      </c>
      <c r="P12">
        <v>41.360894054023071</v>
      </c>
      <c r="Q12">
        <v>6.4688605074626864</v>
      </c>
      <c r="R12">
        <v>6.278809366920151</v>
      </c>
      <c r="S12">
        <v>7.8143976164173381</v>
      </c>
      <c r="T12">
        <v>0</v>
      </c>
      <c r="U12">
        <v>62.017202698688997</v>
      </c>
      <c r="V12">
        <v>3.3912540543478258</v>
      </c>
      <c r="W12">
        <v>13.123817870907391</v>
      </c>
      <c r="X12">
        <v>43.440878117053344</v>
      </c>
      <c r="Y12">
        <v>0</v>
      </c>
      <c r="Z12">
        <v>3.8625512727272731</v>
      </c>
      <c r="AA12">
        <v>12.480332925738397</v>
      </c>
      <c r="AB12">
        <v>11.702100173165439</v>
      </c>
      <c r="AC12">
        <v>8.6075281976768938</v>
      </c>
      <c r="AD12">
        <v>10.823155179898677</v>
      </c>
      <c r="AE12">
        <v>14.639928250681919</v>
      </c>
      <c r="AF12">
        <v>7.0080778293549919</v>
      </c>
      <c r="AG12">
        <v>11.766081468073578</v>
      </c>
      <c r="AH12">
        <v>45.294009378269372</v>
      </c>
      <c r="AI12">
        <v>5.6556927802578016</v>
      </c>
      <c r="AJ12">
        <v>0</v>
      </c>
      <c r="AK12">
        <v>20.134264067297082</v>
      </c>
      <c r="AL12">
        <v>0</v>
      </c>
      <c r="AM12">
        <v>3.1189809654377401</v>
      </c>
      <c r="AN12">
        <v>0.95999111392050873</v>
      </c>
      <c r="AO12">
        <v>0</v>
      </c>
      <c r="AP12">
        <v>0.91047719585749787</v>
      </c>
      <c r="AQ12">
        <v>9.7028093241689923</v>
      </c>
      <c r="AR12">
        <v>9.9718869777173911</v>
      </c>
      <c r="AS12">
        <v>8.7643447527984364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816.746723839541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9.0401241665206484</v>
      </c>
      <c r="L13">
        <v>375.99747741101743</v>
      </c>
      <c r="M13">
        <v>27.241245274223633</v>
      </c>
      <c r="N13">
        <v>35.169550848916572</v>
      </c>
      <c r="O13">
        <v>0</v>
      </c>
      <c r="P13">
        <v>41.360894054023071</v>
      </c>
      <c r="Q13">
        <v>6.4688605074626864</v>
      </c>
      <c r="R13">
        <v>6.278809366920151</v>
      </c>
      <c r="S13">
        <v>7.8143976164173381</v>
      </c>
      <c r="T13">
        <v>0</v>
      </c>
      <c r="U13">
        <v>62.017202698688997</v>
      </c>
      <c r="V13">
        <v>3.3912540543478258</v>
      </c>
      <c r="W13">
        <v>13.123817870907391</v>
      </c>
      <c r="X13">
        <v>43.440878117053344</v>
      </c>
      <c r="Y13">
        <v>0</v>
      </c>
      <c r="Z13">
        <v>3.8625512727272731</v>
      </c>
      <c r="AA13">
        <v>12.480332925738397</v>
      </c>
      <c r="AB13">
        <v>11.702100173165439</v>
      </c>
      <c r="AC13">
        <v>8.6075281976768938</v>
      </c>
      <c r="AD13">
        <v>10.823155179898677</v>
      </c>
      <c r="AE13">
        <v>14.639928250681919</v>
      </c>
      <c r="AF13">
        <v>7.0080778293549919</v>
      </c>
      <c r="AG13">
        <v>11.766081468073578</v>
      </c>
      <c r="AH13">
        <v>45.294009378269372</v>
      </c>
      <c r="AI13">
        <v>5.6556927802578016</v>
      </c>
      <c r="AJ13">
        <v>0</v>
      </c>
      <c r="AK13">
        <v>20.134264067297082</v>
      </c>
      <c r="AL13">
        <v>0</v>
      </c>
      <c r="AM13">
        <v>3.1189809654377401</v>
      </c>
      <c r="AN13">
        <v>0.95999111392050873</v>
      </c>
      <c r="AO13">
        <v>0</v>
      </c>
      <c r="AP13">
        <v>0.91047719585749787</v>
      </c>
      <c r="AQ13">
        <v>9.7028093241689923</v>
      </c>
      <c r="AR13">
        <v>9.9718869777173911</v>
      </c>
      <c r="AS13">
        <v>8.7643447527984364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816.746723839541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9.0401241665206484</v>
      </c>
      <c r="L14">
        <v>375.99747741101743</v>
      </c>
      <c r="M14">
        <v>27.241245274223633</v>
      </c>
      <c r="N14">
        <v>35.169550848916572</v>
      </c>
      <c r="O14">
        <v>0</v>
      </c>
      <c r="P14">
        <v>41.360894054023071</v>
      </c>
      <c r="Q14">
        <v>6.4688605074626864</v>
      </c>
      <c r="R14">
        <v>6.278809366920151</v>
      </c>
      <c r="S14">
        <v>7.8143976164173381</v>
      </c>
      <c r="T14">
        <v>0</v>
      </c>
      <c r="U14">
        <v>62.017202698688997</v>
      </c>
      <c r="V14">
        <v>3.3912540543478258</v>
      </c>
      <c r="W14">
        <v>13.123817870907391</v>
      </c>
      <c r="X14">
        <v>43.440878117053344</v>
      </c>
      <c r="Y14">
        <v>0</v>
      </c>
      <c r="Z14">
        <v>3.8625512727272731</v>
      </c>
      <c r="AA14">
        <v>12.480332925738397</v>
      </c>
      <c r="AB14">
        <v>11.702100173165439</v>
      </c>
      <c r="AC14">
        <v>8.6075281976768938</v>
      </c>
      <c r="AD14">
        <v>10.823155179898677</v>
      </c>
      <c r="AE14">
        <v>14.639928250681919</v>
      </c>
      <c r="AF14">
        <v>7.0080778293549919</v>
      </c>
      <c r="AG14">
        <v>11.766081468073578</v>
      </c>
      <c r="AH14">
        <v>45.294009378269372</v>
      </c>
      <c r="AI14">
        <v>5.6556927802578016</v>
      </c>
      <c r="AJ14">
        <v>0</v>
      </c>
      <c r="AK14">
        <v>20.134264067297082</v>
      </c>
      <c r="AL14">
        <v>0</v>
      </c>
      <c r="AM14">
        <v>3.1189809654377401</v>
      </c>
      <c r="AN14">
        <v>0.95999111392050873</v>
      </c>
      <c r="AO14">
        <v>0</v>
      </c>
      <c r="AP14">
        <v>0.91047719585749787</v>
      </c>
      <c r="AQ14">
        <v>9.7028093241689923</v>
      </c>
      <c r="AR14">
        <v>9.9718869777173911</v>
      </c>
      <c r="AS14">
        <v>8.7643447527984364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816.746723839541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9.0401241665206484</v>
      </c>
      <c r="L15">
        <v>375.99747741101743</v>
      </c>
      <c r="M15">
        <v>27.241245274223633</v>
      </c>
      <c r="N15">
        <v>35.169550848916572</v>
      </c>
      <c r="O15">
        <v>0</v>
      </c>
      <c r="P15">
        <v>41.360894054023071</v>
      </c>
      <c r="Q15">
        <v>6.4688605074626864</v>
      </c>
      <c r="R15">
        <v>6.278809366920151</v>
      </c>
      <c r="S15">
        <v>7.8143976164173381</v>
      </c>
      <c r="T15">
        <v>0</v>
      </c>
      <c r="U15">
        <v>62.017202698688997</v>
      </c>
      <c r="V15">
        <v>3.3912540543478258</v>
      </c>
      <c r="W15">
        <v>13.123817870907391</v>
      </c>
      <c r="X15">
        <v>43.440878117053344</v>
      </c>
      <c r="Y15">
        <v>0</v>
      </c>
      <c r="Z15">
        <v>3.8625512727272731</v>
      </c>
      <c r="AA15">
        <v>12.480332925738397</v>
      </c>
      <c r="AB15">
        <v>7.8014001154436245</v>
      </c>
      <c r="AC15">
        <v>8.6075281976768938</v>
      </c>
      <c r="AD15">
        <v>10.823155179898677</v>
      </c>
      <c r="AE15">
        <v>14.639928250681919</v>
      </c>
      <c r="AF15">
        <v>7.0080778293549919</v>
      </c>
      <c r="AG15">
        <v>11.766081468073578</v>
      </c>
      <c r="AH15">
        <v>45.294009378269372</v>
      </c>
      <c r="AI15">
        <v>5.6556927802578016</v>
      </c>
      <c r="AJ15">
        <v>0</v>
      </c>
      <c r="AK15">
        <v>20.134264067297082</v>
      </c>
      <c r="AL15">
        <v>0</v>
      </c>
      <c r="AM15">
        <v>3.1189809654377401</v>
      </c>
      <c r="AN15">
        <v>0.95999111392050873</v>
      </c>
      <c r="AO15">
        <v>0</v>
      </c>
      <c r="AP15">
        <v>0.91047719585749787</v>
      </c>
      <c r="AQ15">
        <v>9.7028093241689923</v>
      </c>
      <c r="AR15">
        <v>9.9718869777173911</v>
      </c>
      <c r="AS15">
        <v>8.7643447527984364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812.8460237818191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9.0401241665206484</v>
      </c>
      <c r="L16">
        <v>375.99360836946778</v>
      </c>
      <c r="M16">
        <v>27.241245274223633</v>
      </c>
      <c r="N16">
        <v>35.169550848916572</v>
      </c>
      <c r="O16">
        <v>0</v>
      </c>
      <c r="P16">
        <v>41.360894054023071</v>
      </c>
      <c r="Q16">
        <v>6.4688605074626864</v>
      </c>
      <c r="R16">
        <v>6.278809366920151</v>
      </c>
      <c r="S16">
        <v>7.8143976164173381</v>
      </c>
      <c r="T16">
        <v>0</v>
      </c>
      <c r="U16">
        <v>62.017202698688997</v>
      </c>
      <c r="V16">
        <v>3.3912540543478258</v>
      </c>
      <c r="W16">
        <v>13.123817870907391</v>
      </c>
      <c r="X16">
        <v>43.440878117053344</v>
      </c>
      <c r="Y16">
        <v>0</v>
      </c>
      <c r="Z16">
        <v>3.8625512727272731</v>
      </c>
      <c r="AA16">
        <v>12.480332925738397</v>
      </c>
      <c r="AB16">
        <v>7.8014001154436245</v>
      </c>
      <c r="AC16">
        <v>8.6075281976768938</v>
      </c>
      <c r="AD16">
        <v>10.823155179898677</v>
      </c>
      <c r="AE16">
        <v>14.639928250681919</v>
      </c>
      <c r="AF16">
        <v>7.0080778293549919</v>
      </c>
      <c r="AG16">
        <v>11.766081468073578</v>
      </c>
      <c r="AH16">
        <v>45.294009378269372</v>
      </c>
      <c r="AI16">
        <v>5.6556927802578016</v>
      </c>
      <c r="AJ16">
        <v>0</v>
      </c>
      <c r="AK16">
        <v>20.134264067297082</v>
      </c>
      <c r="AL16">
        <v>0</v>
      </c>
      <c r="AM16">
        <v>3.1189809654377401</v>
      </c>
      <c r="AN16">
        <v>0.95999111392050873</v>
      </c>
      <c r="AO16">
        <v>0</v>
      </c>
      <c r="AP16">
        <v>0.91047719585749787</v>
      </c>
      <c r="AQ16">
        <v>9.7028093241689923</v>
      </c>
      <c r="AR16">
        <v>9.9718869777173911</v>
      </c>
      <c r="AS16">
        <v>8.7643447527984364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812.84215474026962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9.0401241665206484</v>
      </c>
      <c r="L17">
        <v>375.99360836946778</v>
      </c>
      <c r="M17">
        <v>27.241245274223633</v>
      </c>
      <c r="N17">
        <v>35.169550848916572</v>
      </c>
      <c r="O17">
        <v>0</v>
      </c>
      <c r="P17">
        <v>41.360894054023071</v>
      </c>
      <c r="Q17">
        <v>6.4688605074626864</v>
      </c>
      <c r="R17">
        <v>6.278809366920151</v>
      </c>
      <c r="S17">
        <v>7.8143976164173381</v>
      </c>
      <c r="T17">
        <v>0</v>
      </c>
      <c r="U17">
        <v>62.017202698688997</v>
      </c>
      <c r="V17">
        <v>3.3912540543478258</v>
      </c>
      <c r="W17">
        <v>13.123817870907391</v>
      </c>
      <c r="X17">
        <v>43.440878117053344</v>
      </c>
      <c r="Y17">
        <v>0</v>
      </c>
      <c r="Z17">
        <v>3.8625512727272731</v>
      </c>
      <c r="AA17">
        <v>12.480332925738397</v>
      </c>
      <c r="AB17">
        <v>7.8014001154436245</v>
      </c>
      <c r="AC17">
        <v>8.6075281976768938</v>
      </c>
      <c r="AD17">
        <v>10.823155179898677</v>
      </c>
      <c r="AE17">
        <v>14.639928250681919</v>
      </c>
      <c r="AF17">
        <v>7.0080778293549919</v>
      </c>
      <c r="AG17">
        <v>11.766081468073578</v>
      </c>
      <c r="AH17">
        <v>45.294009378269372</v>
      </c>
      <c r="AI17">
        <v>5.6556927802578016</v>
      </c>
      <c r="AJ17">
        <v>0</v>
      </c>
      <c r="AK17">
        <v>20.134264067297082</v>
      </c>
      <c r="AL17">
        <v>0</v>
      </c>
      <c r="AM17">
        <v>3.1189809654377401</v>
      </c>
      <c r="AN17">
        <v>0.95999111392050873</v>
      </c>
      <c r="AO17">
        <v>0</v>
      </c>
      <c r="AP17">
        <v>0.91047719585749787</v>
      </c>
      <c r="AQ17">
        <v>9.7028093241689923</v>
      </c>
      <c r="AR17">
        <v>9.9718869777173911</v>
      </c>
      <c r="AS17">
        <v>8.7643447527984364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812.84215474026962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9.0401241665206484</v>
      </c>
      <c r="L18">
        <v>375.99360836946778</v>
      </c>
      <c r="M18">
        <v>27.241245274223633</v>
      </c>
      <c r="N18">
        <v>35.169550848916572</v>
      </c>
      <c r="O18">
        <v>0</v>
      </c>
      <c r="P18">
        <v>41.360894054023071</v>
      </c>
      <c r="Q18">
        <v>6.4688605074626864</v>
      </c>
      <c r="R18">
        <v>6.278809366920151</v>
      </c>
      <c r="S18">
        <v>7.8143976164173381</v>
      </c>
      <c r="T18">
        <v>0</v>
      </c>
      <c r="U18">
        <v>62.017202698688997</v>
      </c>
      <c r="V18">
        <v>3.3912540543478258</v>
      </c>
      <c r="W18">
        <v>13.123817870907391</v>
      </c>
      <c r="X18">
        <v>43.440878117053344</v>
      </c>
      <c r="Y18">
        <v>0</v>
      </c>
      <c r="Z18">
        <v>3.8625512727272731</v>
      </c>
      <c r="AA18">
        <v>12.480332925738397</v>
      </c>
      <c r="AB18">
        <v>7.8014001154436245</v>
      </c>
      <c r="AC18">
        <v>8.6075281976768938</v>
      </c>
      <c r="AD18">
        <v>10.823155179898677</v>
      </c>
      <c r="AE18">
        <v>14.639928250681919</v>
      </c>
      <c r="AF18">
        <v>7.0080778293549919</v>
      </c>
      <c r="AG18">
        <v>11.766081468073578</v>
      </c>
      <c r="AH18">
        <v>45.294009378269372</v>
      </c>
      <c r="AI18">
        <v>5.6556927802578016</v>
      </c>
      <c r="AJ18">
        <v>0</v>
      </c>
      <c r="AK18">
        <v>20.134264067297082</v>
      </c>
      <c r="AL18">
        <v>0</v>
      </c>
      <c r="AM18">
        <v>3.1189809654377401</v>
      </c>
      <c r="AN18">
        <v>0.95999111392050873</v>
      </c>
      <c r="AO18">
        <v>0</v>
      </c>
      <c r="AP18">
        <v>0.91047719585749787</v>
      </c>
      <c r="AQ18">
        <v>9.7028093241689923</v>
      </c>
      <c r="AR18">
        <v>9.9718869777173911</v>
      </c>
      <c r="AS18">
        <v>8.7643447527984364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812.84215474026962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9.0401241665206484</v>
      </c>
      <c r="L19">
        <v>375.99360836946778</v>
      </c>
      <c r="M19">
        <v>27.241245274223633</v>
      </c>
      <c r="N19">
        <v>35.169550848916572</v>
      </c>
      <c r="O19">
        <v>0</v>
      </c>
      <c r="P19">
        <v>41.360894054023071</v>
      </c>
      <c r="Q19">
        <v>6.4688605074626864</v>
      </c>
      <c r="R19">
        <v>6.278809366920151</v>
      </c>
      <c r="S19">
        <v>7.8143976164173381</v>
      </c>
      <c r="T19">
        <v>0</v>
      </c>
      <c r="U19">
        <v>62.017202698688997</v>
      </c>
      <c r="V19">
        <v>3.3912540543478258</v>
      </c>
      <c r="W19">
        <v>13.123817870907391</v>
      </c>
      <c r="X19">
        <v>43.440878117053344</v>
      </c>
      <c r="Y19">
        <v>0</v>
      </c>
      <c r="Z19">
        <v>3.8625512727272731</v>
      </c>
      <c r="AA19">
        <v>12.480332925738397</v>
      </c>
      <c r="AB19">
        <v>7.8014001154436245</v>
      </c>
      <c r="AC19">
        <v>8.6075281976768938</v>
      </c>
      <c r="AD19">
        <v>10.823155179898677</v>
      </c>
      <c r="AE19">
        <v>14.639928250681919</v>
      </c>
      <c r="AF19">
        <v>7.0080778293549919</v>
      </c>
      <c r="AG19">
        <v>11.766081468073578</v>
      </c>
      <c r="AH19">
        <v>45.294009378269372</v>
      </c>
      <c r="AI19">
        <v>5.6556927802578016</v>
      </c>
      <c r="AJ19">
        <v>0</v>
      </c>
      <c r="AK19">
        <v>20.134264067297082</v>
      </c>
      <c r="AL19">
        <v>0</v>
      </c>
      <c r="AM19">
        <v>3.1189809654377401</v>
      </c>
      <c r="AN19">
        <v>0.95999111392050873</v>
      </c>
      <c r="AO19">
        <v>0</v>
      </c>
      <c r="AP19">
        <v>0.91047719585749787</v>
      </c>
      <c r="AQ19">
        <v>9.7028093241689923</v>
      </c>
      <c r="AR19">
        <v>9.9718869777173911</v>
      </c>
      <c r="AS19">
        <v>8.7643447527984364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812.84215474026962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9.0401241665206484</v>
      </c>
      <c r="L20">
        <v>375.99360836946778</v>
      </c>
      <c r="M20">
        <v>27.241245274223633</v>
      </c>
      <c r="N20">
        <v>35.169550848916572</v>
      </c>
      <c r="O20">
        <v>0</v>
      </c>
      <c r="P20">
        <v>41.360894054023071</v>
      </c>
      <c r="Q20">
        <v>6.4688605074626864</v>
      </c>
      <c r="R20">
        <v>6.278809366920151</v>
      </c>
      <c r="S20">
        <v>7.8143976164173381</v>
      </c>
      <c r="T20">
        <v>0</v>
      </c>
      <c r="U20">
        <v>62.017202698688997</v>
      </c>
      <c r="V20">
        <v>3.3912540543478258</v>
      </c>
      <c r="W20">
        <v>13.123817870907391</v>
      </c>
      <c r="X20">
        <v>43.440878117053344</v>
      </c>
      <c r="Y20">
        <v>0</v>
      </c>
      <c r="Z20">
        <v>3.8625512727272731</v>
      </c>
      <c r="AA20">
        <v>12.480332925738397</v>
      </c>
      <c r="AB20">
        <v>7.8014001154436245</v>
      </c>
      <c r="AC20">
        <v>8.6075281976768938</v>
      </c>
      <c r="AD20">
        <v>8.1173664493085624</v>
      </c>
      <c r="AE20">
        <v>14.639928250681919</v>
      </c>
      <c r="AF20">
        <v>7.0080778293549919</v>
      </c>
      <c r="AG20">
        <v>11.766081468073578</v>
      </c>
      <c r="AH20">
        <v>45.294009378269372</v>
      </c>
      <c r="AI20">
        <v>5.6556927802578016</v>
      </c>
      <c r="AJ20">
        <v>0</v>
      </c>
      <c r="AK20">
        <v>20.134264067297082</v>
      </c>
      <c r="AL20">
        <v>0</v>
      </c>
      <c r="AM20">
        <v>3.1189809654377401</v>
      </c>
      <c r="AN20">
        <v>0.95999111392050873</v>
      </c>
      <c r="AO20">
        <v>0</v>
      </c>
      <c r="AP20">
        <v>0.91047719585749787</v>
      </c>
      <c r="AQ20">
        <v>9.7028093241689923</v>
      </c>
      <c r="AR20">
        <v>9.9718869777173911</v>
      </c>
      <c r="AS20">
        <v>8.7643447527984364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810.13636600967948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5.7899939707641401</v>
      </c>
      <c r="L21">
        <v>289.59095942077852</v>
      </c>
      <c r="M21">
        <v>27.241245274223633</v>
      </c>
      <c r="N21">
        <v>35.169550848916572</v>
      </c>
      <c r="O21">
        <v>0</v>
      </c>
      <c r="P21">
        <v>41.360894054023071</v>
      </c>
      <c r="Q21">
        <v>6.4688605074626864</v>
      </c>
      <c r="R21">
        <v>6.278809366920151</v>
      </c>
      <c r="S21">
        <v>7.8143976164173381</v>
      </c>
      <c r="T21">
        <v>0</v>
      </c>
      <c r="U21">
        <v>62.017202698688997</v>
      </c>
      <c r="V21">
        <v>3.3912540543478258</v>
      </c>
      <c r="W21">
        <v>13.123817870907391</v>
      </c>
      <c r="X21">
        <v>43.440878117053344</v>
      </c>
      <c r="Y21">
        <v>0</v>
      </c>
      <c r="Z21">
        <v>3.8625512727272731</v>
      </c>
      <c r="AA21">
        <v>12.480332925738397</v>
      </c>
      <c r="AB21">
        <v>7.8014001154436245</v>
      </c>
      <c r="AC21">
        <v>8.6075281976768938</v>
      </c>
      <c r="AD21">
        <v>8.1173664493085624</v>
      </c>
      <c r="AE21">
        <v>14.639928250681919</v>
      </c>
      <c r="AF21">
        <v>7.0080778293549919</v>
      </c>
      <c r="AG21">
        <v>11.766081468073578</v>
      </c>
      <c r="AH21">
        <v>45.294009378269372</v>
      </c>
      <c r="AI21">
        <v>9.0491083460101827</v>
      </c>
      <c r="AJ21">
        <v>0</v>
      </c>
      <c r="AK21">
        <v>20.134264067297082</v>
      </c>
      <c r="AL21">
        <v>0</v>
      </c>
      <c r="AM21">
        <v>3.1189809654377401</v>
      </c>
      <c r="AN21">
        <v>0.95999111392050873</v>
      </c>
      <c r="AO21">
        <v>0</v>
      </c>
      <c r="AP21">
        <v>0.91047719585749787</v>
      </c>
      <c r="AQ21">
        <v>9.7028093241689923</v>
      </c>
      <c r="AR21">
        <v>9.9718869777173911</v>
      </c>
      <c r="AS21">
        <v>8.7643447527984364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723.87700243098607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9.0401241665206484</v>
      </c>
      <c r="L22">
        <v>231.67274240591695</v>
      </c>
      <c r="M22">
        <v>27.241245274223633</v>
      </c>
      <c r="N22">
        <v>35.169550848916572</v>
      </c>
      <c r="O22">
        <v>0</v>
      </c>
      <c r="P22">
        <v>41.360894054023071</v>
      </c>
      <c r="Q22">
        <v>6.4688605074626864</v>
      </c>
      <c r="R22">
        <v>6.278809366920151</v>
      </c>
      <c r="S22">
        <v>7.8143976164173381</v>
      </c>
      <c r="T22">
        <v>0</v>
      </c>
      <c r="U22">
        <v>62.017202698688997</v>
      </c>
      <c r="V22">
        <v>3.3912540543478258</v>
      </c>
      <c r="W22">
        <v>13.123817870907391</v>
      </c>
      <c r="X22">
        <v>43.440878117053344</v>
      </c>
      <c r="Y22">
        <v>0</v>
      </c>
      <c r="Z22">
        <v>3.8625512727272731</v>
      </c>
      <c r="AA22">
        <v>12.480332925738397</v>
      </c>
      <c r="AB22">
        <v>7.8014001154436245</v>
      </c>
      <c r="AC22">
        <v>8.6075281976768938</v>
      </c>
      <c r="AD22">
        <v>8.1173664493085624</v>
      </c>
      <c r="AE22">
        <v>14.639928250681919</v>
      </c>
      <c r="AF22">
        <v>7.0080778293549919</v>
      </c>
      <c r="AG22">
        <v>11.766081468073578</v>
      </c>
      <c r="AH22">
        <v>45.294009378269372</v>
      </c>
      <c r="AI22">
        <v>9.0491083460101827</v>
      </c>
      <c r="AJ22">
        <v>0</v>
      </c>
      <c r="AK22">
        <v>20.134264067297082</v>
      </c>
      <c r="AL22">
        <v>0</v>
      </c>
      <c r="AM22">
        <v>3.1189809654377401</v>
      </c>
      <c r="AN22">
        <v>0.95999111392050873</v>
      </c>
      <c r="AO22">
        <v>0</v>
      </c>
      <c r="AP22">
        <v>0.91047719585749787</v>
      </c>
      <c r="AQ22">
        <v>9.7028093241689923</v>
      </c>
      <c r="AR22">
        <v>9.9718869777173911</v>
      </c>
      <c r="AS22">
        <v>8.7643447527984364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669.20891561188114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9.0401241665206484</v>
      </c>
      <c r="L23">
        <v>231.67274240591695</v>
      </c>
      <c r="M23">
        <v>27.241245274223633</v>
      </c>
      <c r="N23">
        <v>35.169550848916572</v>
      </c>
      <c r="O23">
        <v>0</v>
      </c>
      <c r="P23">
        <v>41.360894054023071</v>
      </c>
      <c r="Q23">
        <v>6.4688605074626864</v>
      </c>
      <c r="R23">
        <v>6.278809366920151</v>
      </c>
      <c r="S23">
        <v>7.8143976164173381</v>
      </c>
      <c r="T23">
        <v>0</v>
      </c>
      <c r="U23">
        <v>62.017202698688997</v>
      </c>
      <c r="V23">
        <v>3.3912540543478258</v>
      </c>
      <c r="W23">
        <v>13.123817870907391</v>
      </c>
      <c r="X23">
        <v>43.440878117053344</v>
      </c>
      <c r="Y23">
        <v>0</v>
      </c>
      <c r="Z23">
        <v>3.8625512727272731</v>
      </c>
      <c r="AA23">
        <v>12.480332925738397</v>
      </c>
      <c r="AB23">
        <v>7.8014001154436245</v>
      </c>
      <c r="AC23">
        <v>8.6075281976768938</v>
      </c>
      <c r="AD23">
        <v>8.1173664493085624</v>
      </c>
      <c r="AE23">
        <v>14.639928250681919</v>
      </c>
      <c r="AF23">
        <v>5.2560585688174424</v>
      </c>
      <c r="AG23">
        <v>11.766081468073578</v>
      </c>
      <c r="AH23">
        <v>45.294009378269372</v>
      </c>
      <c r="AI23">
        <v>9.0491083460101827</v>
      </c>
      <c r="AJ23">
        <v>0</v>
      </c>
      <c r="AK23">
        <v>20.134264067297082</v>
      </c>
      <c r="AL23">
        <v>0</v>
      </c>
      <c r="AM23">
        <v>3.1189809654377401</v>
      </c>
      <c r="AN23">
        <v>0.95999111392050873</v>
      </c>
      <c r="AO23">
        <v>0</v>
      </c>
      <c r="AP23">
        <v>0.91047719585749787</v>
      </c>
      <c r="AQ23">
        <v>7.2771071750702889</v>
      </c>
      <c r="AR23">
        <v>9.9718869777173911</v>
      </c>
      <c r="AS23">
        <v>8.7643447527984364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665.03119420224493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9.0401241665206484</v>
      </c>
      <c r="L24">
        <v>193.06089334083998</v>
      </c>
      <c r="M24">
        <v>27.241245274223633</v>
      </c>
      <c r="N24">
        <v>35.169550848916572</v>
      </c>
      <c r="O24">
        <v>0</v>
      </c>
      <c r="P24">
        <v>41.360894054023071</v>
      </c>
      <c r="Q24">
        <v>6.4688605074626864</v>
      </c>
      <c r="R24">
        <v>6.278809366920151</v>
      </c>
      <c r="S24">
        <v>7.8143976164173381</v>
      </c>
      <c r="T24">
        <v>0</v>
      </c>
      <c r="U24">
        <v>62.017202698688997</v>
      </c>
      <c r="V24">
        <v>3.3912540543478258</v>
      </c>
      <c r="W24">
        <v>13.123817870907391</v>
      </c>
      <c r="X24">
        <v>43.440878117053344</v>
      </c>
      <c r="Y24">
        <v>0</v>
      </c>
      <c r="Z24">
        <v>3.8625512727272731</v>
      </c>
      <c r="AA24">
        <v>12.480332925738397</v>
      </c>
      <c r="AB24">
        <v>7.8014001154436245</v>
      </c>
      <c r="AC24">
        <v>8.6075281976768938</v>
      </c>
      <c r="AD24">
        <v>8.1173664493085624</v>
      </c>
      <c r="AE24">
        <v>14.639928250681919</v>
      </c>
      <c r="AF24">
        <v>5.2560585688174424</v>
      </c>
      <c r="AG24">
        <v>11.766081468073578</v>
      </c>
      <c r="AH24">
        <v>45.294009378269372</v>
      </c>
      <c r="AI24">
        <v>9.0491083460101827</v>
      </c>
      <c r="AJ24">
        <v>0</v>
      </c>
      <c r="AK24">
        <v>20.134264067297082</v>
      </c>
      <c r="AL24">
        <v>0</v>
      </c>
      <c r="AM24">
        <v>3.1189809654377401</v>
      </c>
      <c r="AN24">
        <v>0.95999111392050873</v>
      </c>
      <c r="AO24">
        <v>0</v>
      </c>
      <c r="AP24">
        <v>0.91047719585749787</v>
      </c>
      <c r="AQ24">
        <v>3.9184421944117132</v>
      </c>
      <c r="AR24">
        <v>9.9718869777173911</v>
      </c>
      <c r="AS24">
        <v>8.7643447527984364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623.06068015650931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9.0400677331722363</v>
      </c>
      <c r="L25">
        <v>164.10178726167092</v>
      </c>
      <c r="M25">
        <v>27.241245274223633</v>
      </c>
      <c r="N25">
        <v>35.169550848916572</v>
      </c>
      <c r="O25">
        <v>0</v>
      </c>
      <c r="P25">
        <v>41.360894054023071</v>
      </c>
      <c r="Q25">
        <v>6.4688605074626864</v>
      </c>
      <c r="R25">
        <v>6.278809366920151</v>
      </c>
      <c r="S25">
        <v>7.8143976164173381</v>
      </c>
      <c r="T25">
        <v>0</v>
      </c>
      <c r="U25">
        <v>62.017202698688997</v>
      </c>
      <c r="V25">
        <v>3.3912540543478258</v>
      </c>
      <c r="W25">
        <v>13.123817870907391</v>
      </c>
      <c r="X25">
        <v>43.440878117053344</v>
      </c>
      <c r="Y25">
        <v>0</v>
      </c>
      <c r="Z25">
        <v>3.8625512727272731</v>
      </c>
      <c r="AA25">
        <v>12.480332925738397</v>
      </c>
      <c r="AB25">
        <v>7.8014001154436245</v>
      </c>
      <c r="AC25">
        <v>8.6075281976768938</v>
      </c>
      <c r="AD25">
        <v>8.1173664493085624</v>
      </c>
      <c r="AE25">
        <v>14.639928250681919</v>
      </c>
      <c r="AF25">
        <v>5.2560585688174424</v>
      </c>
      <c r="AG25">
        <v>11.766081468073578</v>
      </c>
      <c r="AH25">
        <v>45.294009378269372</v>
      </c>
      <c r="AI25">
        <v>5.6556927802578016</v>
      </c>
      <c r="AJ25">
        <v>0</v>
      </c>
      <c r="AK25">
        <v>20.134264067297082</v>
      </c>
      <c r="AL25">
        <v>0</v>
      </c>
      <c r="AM25">
        <v>3.1189809654377401</v>
      </c>
      <c r="AN25">
        <v>0.95999111392050873</v>
      </c>
      <c r="AO25">
        <v>0</v>
      </c>
      <c r="AP25">
        <v>0.91047719585749787</v>
      </c>
      <c r="AQ25">
        <v>0</v>
      </c>
      <c r="AR25">
        <v>9.9718869777173911</v>
      </c>
      <c r="AS25">
        <v>8.7643447527984364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586.78965988382777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9.0401291852192003</v>
      </c>
      <c r="L26">
        <v>125.49008995698925</v>
      </c>
      <c r="M26">
        <v>27.241245274223633</v>
      </c>
      <c r="N26">
        <v>35.169550848916572</v>
      </c>
      <c r="O26">
        <v>0</v>
      </c>
      <c r="P26">
        <v>41.360894054023071</v>
      </c>
      <c r="Q26">
        <v>6.4688605074626864</v>
      </c>
      <c r="R26">
        <v>6.278809366920151</v>
      </c>
      <c r="S26">
        <v>7.8143976164173381</v>
      </c>
      <c r="T26">
        <v>0</v>
      </c>
      <c r="U26">
        <v>62.017202698688997</v>
      </c>
      <c r="V26">
        <v>3.3912540543478258</v>
      </c>
      <c r="W26">
        <v>13.123817870907391</v>
      </c>
      <c r="X26">
        <v>43.440878117053344</v>
      </c>
      <c r="Y26">
        <v>0</v>
      </c>
      <c r="Z26">
        <v>3.8625512727272731</v>
      </c>
      <c r="AA26">
        <v>12.480332925738397</v>
      </c>
      <c r="AB26">
        <v>7.8014001154436245</v>
      </c>
      <c r="AC26">
        <v>8.6075281976768938</v>
      </c>
      <c r="AD26">
        <v>8.1173664493085624</v>
      </c>
      <c r="AE26">
        <v>14.639928250681919</v>
      </c>
      <c r="AF26">
        <v>5.2560585688174424</v>
      </c>
      <c r="AG26">
        <v>11.766081468073578</v>
      </c>
      <c r="AH26">
        <v>45.294009378269372</v>
      </c>
      <c r="AI26">
        <v>5.6556927802578016</v>
      </c>
      <c r="AJ26">
        <v>0</v>
      </c>
      <c r="AK26">
        <v>20.134264067297082</v>
      </c>
      <c r="AL26">
        <v>0</v>
      </c>
      <c r="AM26">
        <v>3.1189809654377401</v>
      </c>
      <c r="AN26">
        <v>0.95999111392050873</v>
      </c>
      <c r="AO26">
        <v>0</v>
      </c>
      <c r="AP26">
        <v>0.91047719585749787</v>
      </c>
      <c r="AQ26">
        <v>0</v>
      </c>
      <c r="AR26">
        <v>9.9718869777173911</v>
      </c>
      <c r="AS26">
        <v>8.7643447527984364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548.17802403119322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5.789989822843669</v>
      </c>
      <c r="L27">
        <v>125.49008995698925</v>
      </c>
      <c r="M27">
        <v>27.241245274223633</v>
      </c>
      <c r="N27">
        <v>35.169550848916572</v>
      </c>
      <c r="O27">
        <v>0</v>
      </c>
      <c r="P27">
        <v>41.360894054023071</v>
      </c>
      <c r="Q27">
        <v>6.4688605074626864</v>
      </c>
      <c r="R27">
        <v>6.278809366920151</v>
      </c>
      <c r="S27">
        <v>7.8143976164173381</v>
      </c>
      <c r="T27">
        <v>0</v>
      </c>
      <c r="U27">
        <v>62.017202698688997</v>
      </c>
      <c r="V27">
        <v>3.3912540543478258</v>
      </c>
      <c r="W27">
        <v>13.123817870907391</v>
      </c>
      <c r="X27">
        <v>43.440878117053344</v>
      </c>
      <c r="Y27">
        <v>0</v>
      </c>
      <c r="Z27">
        <v>3.8625512727272731</v>
      </c>
      <c r="AA27">
        <v>12.480332925738397</v>
      </c>
      <c r="AB27">
        <v>7.8014001154436245</v>
      </c>
      <c r="AC27">
        <v>8.6075281976768938</v>
      </c>
      <c r="AD27">
        <v>8.1173664493085624</v>
      </c>
      <c r="AE27">
        <v>14.639928250681919</v>
      </c>
      <c r="AF27">
        <v>5.2560585688174424</v>
      </c>
      <c r="AG27">
        <v>11.766081468073578</v>
      </c>
      <c r="AH27">
        <v>45.294009378269372</v>
      </c>
      <c r="AI27">
        <v>5.6556927802578016</v>
      </c>
      <c r="AJ27">
        <v>0</v>
      </c>
      <c r="AK27">
        <v>20.134264067297082</v>
      </c>
      <c r="AL27">
        <v>0</v>
      </c>
      <c r="AM27">
        <v>3.1189809654377401</v>
      </c>
      <c r="AN27">
        <v>0.95999111392050873</v>
      </c>
      <c r="AO27">
        <v>0</v>
      </c>
      <c r="AP27">
        <v>0.91047719585749787</v>
      </c>
      <c r="AQ27">
        <v>0</v>
      </c>
      <c r="AR27">
        <v>9.9718869777173911</v>
      </c>
      <c r="AS27">
        <v>8.7643447527984364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544.92788466881768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5.7899605540363934</v>
      </c>
      <c r="L28">
        <v>125.49008995698925</v>
      </c>
      <c r="M28">
        <v>27.241245274223633</v>
      </c>
      <c r="N28">
        <v>35.169550848916572</v>
      </c>
      <c r="O28">
        <v>0</v>
      </c>
      <c r="P28">
        <v>41.360894054023071</v>
      </c>
      <c r="Q28">
        <v>6.4688605074626864</v>
      </c>
      <c r="R28">
        <v>6.278809366920151</v>
      </c>
      <c r="S28">
        <v>7.8143976164173381</v>
      </c>
      <c r="T28">
        <v>0</v>
      </c>
      <c r="U28">
        <v>62.017202698688997</v>
      </c>
      <c r="V28">
        <v>3.3912540543478258</v>
      </c>
      <c r="W28">
        <v>13.123817870907391</v>
      </c>
      <c r="X28">
        <v>43.440878117053344</v>
      </c>
      <c r="Y28">
        <v>0</v>
      </c>
      <c r="Z28">
        <v>3.8625512727272731</v>
      </c>
      <c r="AA28">
        <v>12.480332925738397</v>
      </c>
      <c r="AB28">
        <v>7.8014001154436245</v>
      </c>
      <c r="AC28">
        <v>8.6075281976768938</v>
      </c>
      <c r="AD28">
        <v>8.1173664493085624</v>
      </c>
      <c r="AE28">
        <v>14.639928250681919</v>
      </c>
      <c r="AF28">
        <v>5.2560585688174424</v>
      </c>
      <c r="AG28">
        <v>11.766081468073578</v>
      </c>
      <c r="AH28">
        <v>45.294009378269372</v>
      </c>
      <c r="AI28">
        <v>5.6556927802578016</v>
      </c>
      <c r="AJ28">
        <v>0</v>
      </c>
      <c r="AK28">
        <v>20.134264067297082</v>
      </c>
      <c r="AL28">
        <v>0</v>
      </c>
      <c r="AM28">
        <v>3.1189809654377401</v>
      </c>
      <c r="AN28">
        <v>0.95999111392050873</v>
      </c>
      <c r="AO28">
        <v>0</v>
      </c>
      <c r="AP28">
        <v>0.91047719585749787</v>
      </c>
      <c r="AQ28">
        <v>0</v>
      </c>
      <c r="AR28">
        <v>9.9718869777173911</v>
      </c>
      <c r="AS28">
        <v>8.7643447527984364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544.92785540001034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5.7899570102710065</v>
      </c>
      <c r="L29">
        <v>129.07297139568345</v>
      </c>
      <c r="M29">
        <v>27.241245274223633</v>
      </c>
      <c r="N29">
        <v>35.169550848916572</v>
      </c>
      <c r="O29">
        <v>0</v>
      </c>
      <c r="P29">
        <v>41.360894054023071</v>
      </c>
      <c r="Q29">
        <v>6.4639846026315784</v>
      </c>
      <c r="R29">
        <v>6.2701648659898472</v>
      </c>
      <c r="S29">
        <v>7.816566536460555</v>
      </c>
      <c r="T29">
        <v>0</v>
      </c>
      <c r="U29">
        <v>62.017202698688997</v>
      </c>
      <c r="V29">
        <v>3.3912540543478258</v>
      </c>
      <c r="W29">
        <v>13.123817870907391</v>
      </c>
      <c r="X29">
        <v>43.440878117053344</v>
      </c>
      <c r="Y29">
        <v>0</v>
      </c>
      <c r="Z29">
        <v>3.8625512727272731</v>
      </c>
      <c r="AA29">
        <v>12.480332925738397</v>
      </c>
      <c r="AB29">
        <v>7.8014001154436245</v>
      </c>
      <c r="AC29">
        <v>8.6075281976768938</v>
      </c>
      <c r="AD29">
        <v>8.1173664493085624</v>
      </c>
      <c r="AE29">
        <v>14.639928250681919</v>
      </c>
      <c r="AF29">
        <v>5.2560585688174424</v>
      </c>
      <c r="AG29">
        <v>11.766081468073578</v>
      </c>
      <c r="AH29">
        <v>45.294009378269372</v>
      </c>
      <c r="AI29">
        <v>9.6855621848183215</v>
      </c>
      <c r="AJ29">
        <v>0</v>
      </c>
      <c r="AK29">
        <v>20.134264067297082</v>
      </c>
      <c r="AL29">
        <v>0</v>
      </c>
      <c r="AM29">
        <v>3.1189809654377401</v>
      </c>
      <c r="AN29">
        <v>0.95999111392050873</v>
      </c>
      <c r="AO29">
        <v>0</v>
      </c>
      <c r="AP29">
        <v>0.91047719585749787</v>
      </c>
      <c r="AQ29">
        <v>0</v>
      </c>
      <c r="AR29">
        <v>9.9718869777173911</v>
      </c>
      <c r="AS29">
        <v>8.7643447527984364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552.52925121378144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5.7899749128508127</v>
      </c>
      <c r="L30">
        <v>129.07297139568345</v>
      </c>
      <c r="M30">
        <v>27.241245274223633</v>
      </c>
      <c r="N30">
        <v>35.169550848916572</v>
      </c>
      <c r="O30">
        <v>0</v>
      </c>
      <c r="P30">
        <v>41.360894054023071</v>
      </c>
      <c r="Q30">
        <v>3.5501760640945856</v>
      </c>
      <c r="R30">
        <v>3.549356902237927</v>
      </c>
      <c r="S30">
        <v>3.8592133442791177</v>
      </c>
      <c r="T30">
        <v>0</v>
      </c>
      <c r="U30">
        <v>62.017202698688997</v>
      </c>
      <c r="V30">
        <v>3.3912540543478258</v>
      </c>
      <c r="W30">
        <v>13.123817870907391</v>
      </c>
      <c r="X30">
        <v>43.440878117053344</v>
      </c>
      <c r="Y30">
        <v>0</v>
      </c>
      <c r="Z30">
        <v>3.8625512727272731</v>
      </c>
      <c r="AA30">
        <v>12.480332925738397</v>
      </c>
      <c r="AB30">
        <v>7.8014001154436245</v>
      </c>
      <c r="AC30">
        <v>8.6075281976768938</v>
      </c>
      <c r="AD30">
        <v>8.1173664493085624</v>
      </c>
      <c r="AE30">
        <v>14.639928250681919</v>
      </c>
      <c r="AF30">
        <v>5.2560585688174424</v>
      </c>
      <c r="AG30">
        <v>11.766081468073578</v>
      </c>
      <c r="AH30">
        <v>45.294009378269372</v>
      </c>
      <c r="AI30">
        <v>9.6855621848183215</v>
      </c>
      <c r="AJ30">
        <v>0</v>
      </c>
      <c r="AK30">
        <v>20.134264067297082</v>
      </c>
      <c r="AL30">
        <v>0</v>
      </c>
      <c r="AM30">
        <v>3.1189809654377401</v>
      </c>
      <c r="AN30">
        <v>0.95999111392050873</v>
      </c>
      <c r="AO30">
        <v>0</v>
      </c>
      <c r="AP30">
        <v>0.91047719585749787</v>
      </c>
      <c r="AQ30">
        <v>0</v>
      </c>
      <c r="AR30">
        <v>9.9718869777173911</v>
      </c>
      <c r="AS30">
        <v>8.7643447527984364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542.93729942189088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5.7899974256941507</v>
      </c>
      <c r="L31">
        <v>129.07297139568345</v>
      </c>
      <c r="M31">
        <v>27.241245274223633</v>
      </c>
      <c r="N31">
        <v>35.169550848916572</v>
      </c>
      <c r="O31">
        <v>0</v>
      </c>
      <c r="P31">
        <v>41.360894054023071</v>
      </c>
      <c r="Q31">
        <v>3.5501760640945856</v>
      </c>
      <c r="R31">
        <v>3.549356902237927</v>
      </c>
      <c r="S31">
        <v>3.8592133442791177</v>
      </c>
      <c r="T31">
        <v>0</v>
      </c>
      <c r="U31">
        <v>62.017202698688997</v>
      </c>
      <c r="V31">
        <v>3.3912540543478258</v>
      </c>
      <c r="W31">
        <v>13.123817870907391</v>
      </c>
      <c r="X31">
        <v>43.440878117053344</v>
      </c>
      <c r="Y31">
        <v>0</v>
      </c>
      <c r="Z31">
        <v>3.8625512727272731</v>
      </c>
      <c r="AA31">
        <v>12.480332925738397</v>
      </c>
      <c r="AB31">
        <v>7.8014001154436245</v>
      </c>
      <c r="AC31">
        <v>8.6075281976768938</v>
      </c>
      <c r="AD31">
        <v>8.1173664493085624</v>
      </c>
      <c r="AE31">
        <v>14.639928250681919</v>
      </c>
      <c r="AF31">
        <v>5.2560585688174424</v>
      </c>
      <c r="AG31">
        <v>11.766081468073578</v>
      </c>
      <c r="AH31">
        <v>45.294009378269372</v>
      </c>
      <c r="AI31">
        <v>9.6855621848183215</v>
      </c>
      <c r="AJ31">
        <v>0</v>
      </c>
      <c r="AK31">
        <v>20.134264067297082</v>
      </c>
      <c r="AL31">
        <v>0</v>
      </c>
      <c r="AM31">
        <v>3.1189809654377401</v>
      </c>
      <c r="AN31">
        <v>0.95999111392050873</v>
      </c>
      <c r="AO31">
        <v>0</v>
      </c>
      <c r="AP31">
        <v>0.91047719585749787</v>
      </c>
      <c r="AQ31">
        <v>0</v>
      </c>
      <c r="AR31">
        <v>9.9718869777173911</v>
      </c>
      <c r="AS31">
        <v>8.7643447527984364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542.9373219347342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5.7900692100806852</v>
      </c>
      <c r="L32">
        <v>129.07297139568345</v>
      </c>
      <c r="M32">
        <v>27.241245274223633</v>
      </c>
      <c r="N32">
        <v>35.169550848916572</v>
      </c>
      <c r="O32">
        <v>0</v>
      </c>
      <c r="P32">
        <v>41.360894054023071</v>
      </c>
      <c r="Q32">
        <v>3.5501760640945856</v>
      </c>
      <c r="R32">
        <v>3.549356902237927</v>
      </c>
      <c r="S32">
        <v>3.8592133442791177</v>
      </c>
      <c r="T32">
        <v>0</v>
      </c>
      <c r="U32">
        <v>62.017202698688997</v>
      </c>
      <c r="V32">
        <v>3.3912540543478258</v>
      </c>
      <c r="W32">
        <v>13.123817870907391</v>
      </c>
      <c r="X32">
        <v>43.440878117053344</v>
      </c>
      <c r="Y32">
        <v>0</v>
      </c>
      <c r="Z32">
        <v>3.8625512727272731</v>
      </c>
      <c r="AA32">
        <v>12.480332925738397</v>
      </c>
      <c r="AB32">
        <v>7.8014001154436245</v>
      </c>
      <c r="AC32">
        <v>8.6075281976768938</v>
      </c>
      <c r="AD32">
        <v>8.1173664493085624</v>
      </c>
      <c r="AE32">
        <v>14.639928250681919</v>
      </c>
      <c r="AF32">
        <v>5.2560585688174424</v>
      </c>
      <c r="AG32">
        <v>11.766081468073578</v>
      </c>
      <c r="AH32">
        <v>45.294009378269372</v>
      </c>
      <c r="AI32">
        <v>9.6855621848183215</v>
      </c>
      <c r="AJ32">
        <v>0</v>
      </c>
      <c r="AK32">
        <v>20.134264067297082</v>
      </c>
      <c r="AL32">
        <v>0</v>
      </c>
      <c r="AM32">
        <v>3.1189809654377401</v>
      </c>
      <c r="AN32">
        <v>0.95999111392050873</v>
      </c>
      <c r="AO32">
        <v>0</v>
      </c>
      <c r="AP32">
        <v>0.91047719585749787</v>
      </c>
      <c r="AQ32">
        <v>0</v>
      </c>
      <c r="AR32">
        <v>9.9718869777173911</v>
      </c>
      <c r="AS32">
        <v>8.7643447527984364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542.93739371912079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5.8098205515771051</v>
      </c>
      <c r="L33">
        <v>129.07297139568345</v>
      </c>
      <c r="M33">
        <v>27.241245274223633</v>
      </c>
      <c r="N33">
        <v>35.169550848916572</v>
      </c>
      <c r="O33">
        <v>0</v>
      </c>
      <c r="P33">
        <v>41.360894054023071</v>
      </c>
      <c r="Q33">
        <v>3.5500011601307193</v>
      </c>
      <c r="R33">
        <v>3.5514264545454544</v>
      </c>
      <c r="S33">
        <v>3.9132551349693254</v>
      </c>
      <c r="T33">
        <v>0</v>
      </c>
      <c r="U33">
        <v>62.017202698688997</v>
      </c>
      <c r="V33">
        <v>3.11192622465013</v>
      </c>
      <c r="W33">
        <v>13.123817870907391</v>
      </c>
      <c r="X33">
        <v>43.440878117053344</v>
      </c>
      <c r="Y33">
        <v>0</v>
      </c>
      <c r="Z33">
        <v>3.8625512727272731</v>
      </c>
      <c r="AA33">
        <v>12.480332925738397</v>
      </c>
      <c r="AB33">
        <v>7.8014001154436245</v>
      </c>
      <c r="AC33">
        <v>8.6075281976768938</v>
      </c>
      <c r="AD33">
        <v>8.1173664493085624</v>
      </c>
      <c r="AE33">
        <v>14.639928250681919</v>
      </c>
      <c r="AF33">
        <v>5.2560585688174424</v>
      </c>
      <c r="AG33">
        <v>11.766081468073578</v>
      </c>
      <c r="AH33">
        <v>45.294009378269372</v>
      </c>
      <c r="AI33">
        <v>9.6855621848183215</v>
      </c>
      <c r="AJ33">
        <v>0</v>
      </c>
      <c r="AK33">
        <v>20.134264067297082</v>
      </c>
      <c r="AL33">
        <v>0</v>
      </c>
      <c r="AM33">
        <v>3.1189809654377401</v>
      </c>
      <c r="AN33">
        <v>0.95999111392050873</v>
      </c>
      <c r="AO33">
        <v>0</v>
      </c>
      <c r="AP33">
        <v>0.53111174871582423</v>
      </c>
      <c r="AQ33">
        <v>0</v>
      </c>
      <c r="AR33">
        <v>9.9718869777173911</v>
      </c>
      <c r="AS33">
        <v>8.7643447527984364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542.35438822281162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5.8098205515771051</v>
      </c>
      <c r="L34">
        <v>129.07297139568345</v>
      </c>
      <c r="M34">
        <v>27.241245274223633</v>
      </c>
      <c r="N34">
        <v>35.169550848916572</v>
      </c>
      <c r="O34">
        <v>0</v>
      </c>
      <c r="P34">
        <v>41.360894054023071</v>
      </c>
      <c r="Q34">
        <v>3.5500011601307193</v>
      </c>
      <c r="R34">
        <v>3.5514264545454544</v>
      </c>
      <c r="S34">
        <v>3.9132551349693254</v>
      </c>
      <c r="T34">
        <v>0</v>
      </c>
      <c r="U34">
        <v>62.017202698688997</v>
      </c>
      <c r="V34">
        <v>3.348043660633484</v>
      </c>
      <c r="W34">
        <v>13.123817870907391</v>
      </c>
      <c r="X34">
        <v>43.440878117053344</v>
      </c>
      <c r="Y34">
        <v>0</v>
      </c>
      <c r="Z34">
        <v>3.8625512727272731</v>
      </c>
      <c r="AA34">
        <v>12.480332925738397</v>
      </c>
      <c r="AB34">
        <v>7.8014001154436245</v>
      </c>
      <c r="AC34">
        <v>8.6075281976768938</v>
      </c>
      <c r="AD34">
        <v>8.1173664493085624</v>
      </c>
      <c r="AE34">
        <v>14.639928250681919</v>
      </c>
      <c r="AF34">
        <v>5.2560585688174424</v>
      </c>
      <c r="AG34">
        <v>11.766081468073578</v>
      </c>
      <c r="AH34">
        <v>45.294009378269372</v>
      </c>
      <c r="AI34">
        <v>9.6855621848183215</v>
      </c>
      <c r="AJ34">
        <v>0</v>
      </c>
      <c r="AK34">
        <v>20.134264067297082</v>
      </c>
      <c r="AL34">
        <v>0</v>
      </c>
      <c r="AM34">
        <v>2.7636538861495565</v>
      </c>
      <c r="AN34">
        <v>0.95999111392050873</v>
      </c>
      <c r="AO34">
        <v>0</v>
      </c>
      <c r="AP34">
        <v>0.53111174871582423</v>
      </c>
      <c r="AQ34">
        <v>0</v>
      </c>
      <c r="AR34">
        <v>9.9718869777173911</v>
      </c>
      <c r="AS34">
        <v>8.7643447527984364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542.23517857950685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5.8098205515771051</v>
      </c>
      <c r="L35">
        <v>129.07297139568345</v>
      </c>
      <c r="M35">
        <v>27.241245274223633</v>
      </c>
      <c r="N35">
        <v>35.169550848916572</v>
      </c>
      <c r="O35">
        <v>0</v>
      </c>
      <c r="P35">
        <v>41.360894054023071</v>
      </c>
      <c r="Q35">
        <v>3.5500011601307193</v>
      </c>
      <c r="R35">
        <v>3.5514264545454544</v>
      </c>
      <c r="S35">
        <v>3.9132551349693254</v>
      </c>
      <c r="T35">
        <v>0</v>
      </c>
      <c r="U35">
        <v>62.017202698688997</v>
      </c>
      <c r="V35">
        <v>3.348043660633484</v>
      </c>
      <c r="W35">
        <v>13.123817870907391</v>
      </c>
      <c r="X35">
        <v>43.440878117053344</v>
      </c>
      <c r="Y35">
        <v>0</v>
      </c>
      <c r="Z35">
        <v>3.8625512727272731</v>
      </c>
      <c r="AA35">
        <v>12.480332925738397</v>
      </c>
      <c r="AB35">
        <v>7.8014001154436245</v>
      </c>
      <c r="AC35">
        <v>8.6075281976768938</v>
      </c>
      <c r="AD35">
        <v>8.1173664493085624</v>
      </c>
      <c r="AE35">
        <v>14.639928250681919</v>
      </c>
      <c r="AF35">
        <v>5.2560585688174424</v>
      </c>
      <c r="AG35">
        <v>11.766081468073578</v>
      </c>
      <c r="AH35">
        <v>45.294009378269372</v>
      </c>
      <c r="AI35">
        <v>4.5245541730050913</v>
      </c>
      <c r="AJ35">
        <v>0</v>
      </c>
      <c r="AK35">
        <v>20.134264067297082</v>
      </c>
      <c r="AL35">
        <v>0</v>
      </c>
      <c r="AM35">
        <v>1.5397499891218462</v>
      </c>
      <c r="AN35">
        <v>0.95999111392050873</v>
      </c>
      <c r="AO35">
        <v>0</v>
      </c>
      <c r="AP35">
        <v>0.53111174871582423</v>
      </c>
      <c r="AQ35">
        <v>0</v>
      </c>
      <c r="AR35">
        <v>9.9718869777173911</v>
      </c>
      <c r="AS35">
        <v>8.7643447527984364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535.85026667066597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5.8098205515771051</v>
      </c>
      <c r="L36">
        <v>129.07297139568345</v>
      </c>
      <c r="M36">
        <v>27.241245274223633</v>
      </c>
      <c r="N36">
        <v>35.169550848916572</v>
      </c>
      <c r="O36">
        <v>0</v>
      </c>
      <c r="P36">
        <v>41.360894054023071</v>
      </c>
      <c r="Q36">
        <v>3.5500011601307193</v>
      </c>
      <c r="R36">
        <v>3.5514264545454544</v>
      </c>
      <c r="S36">
        <v>3.9132551349693254</v>
      </c>
      <c r="T36">
        <v>0</v>
      </c>
      <c r="U36">
        <v>62.017202698688997</v>
      </c>
      <c r="V36">
        <v>3.348043660633484</v>
      </c>
      <c r="W36">
        <v>13.123817870907391</v>
      </c>
      <c r="X36">
        <v>43.440878117053344</v>
      </c>
      <c r="Y36">
        <v>0</v>
      </c>
      <c r="Z36">
        <v>3.8625512727272731</v>
      </c>
      <c r="AA36">
        <v>12.480332925738397</v>
      </c>
      <c r="AB36">
        <v>7.8014001154436245</v>
      </c>
      <c r="AC36">
        <v>8.6075281976768938</v>
      </c>
      <c r="AD36">
        <v>8.1173664493085624</v>
      </c>
      <c r="AE36">
        <v>14.639928250681919</v>
      </c>
      <c r="AF36">
        <v>5.2560585688174424</v>
      </c>
      <c r="AG36">
        <v>11.766081468073578</v>
      </c>
      <c r="AH36">
        <v>45.294009378269372</v>
      </c>
      <c r="AI36">
        <v>4.5245541730050913</v>
      </c>
      <c r="AJ36">
        <v>0</v>
      </c>
      <c r="AK36">
        <v>20.134264067297082</v>
      </c>
      <c r="AL36">
        <v>0</v>
      </c>
      <c r="AM36">
        <v>1.5397499891218462</v>
      </c>
      <c r="AN36">
        <v>0.95999111392050873</v>
      </c>
      <c r="AO36">
        <v>0</v>
      </c>
      <c r="AP36">
        <v>0.53111174871582423</v>
      </c>
      <c r="AQ36">
        <v>0</v>
      </c>
      <c r="AR36">
        <v>9.9718869777173911</v>
      </c>
      <c r="AS36">
        <v>8.7643447527984364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535.85026667066597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5.8098205515771051</v>
      </c>
      <c r="L37">
        <v>129.07297139568345</v>
      </c>
      <c r="M37">
        <v>27.241245274223633</v>
      </c>
      <c r="N37">
        <v>35.169550848916572</v>
      </c>
      <c r="O37">
        <v>0</v>
      </c>
      <c r="P37">
        <v>41.360894054023071</v>
      </c>
      <c r="Q37">
        <v>3.5500011601307193</v>
      </c>
      <c r="R37">
        <v>3.5514264545454544</v>
      </c>
      <c r="S37">
        <v>3.9132551349693254</v>
      </c>
      <c r="T37">
        <v>0</v>
      </c>
      <c r="U37">
        <v>62.017202698688997</v>
      </c>
      <c r="V37">
        <v>3.348043660633484</v>
      </c>
      <c r="W37">
        <v>13.121911121387285</v>
      </c>
      <c r="X37">
        <v>43.440156619118291</v>
      </c>
      <c r="Y37">
        <v>0</v>
      </c>
      <c r="Z37">
        <v>3.8625512727272731</v>
      </c>
      <c r="AA37">
        <v>12.480332925738397</v>
      </c>
      <c r="AB37">
        <v>7.8014001154436245</v>
      </c>
      <c r="AC37">
        <v>8.6075281976768938</v>
      </c>
      <c r="AD37">
        <v>8.1173664493085624</v>
      </c>
      <c r="AE37">
        <v>14.639928250681919</v>
      </c>
      <c r="AF37">
        <v>5.2560585688174424</v>
      </c>
      <c r="AG37">
        <v>11.766081468073578</v>
      </c>
      <c r="AH37">
        <v>45.294009378269372</v>
      </c>
      <c r="AI37">
        <v>4.5245541730050913</v>
      </c>
      <c r="AJ37">
        <v>0</v>
      </c>
      <c r="AK37">
        <v>20.134264067297082</v>
      </c>
      <c r="AL37">
        <v>0</v>
      </c>
      <c r="AM37">
        <v>0</v>
      </c>
      <c r="AN37">
        <v>0.95999111392050873</v>
      </c>
      <c r="AO37">
        <v>0</v>
      </c>
      <c r="AP37">
        <v>2.9969876153272579</v>
      </c>
      <c r="AQ37">
        <v>0</v>
      </c>
      <c r="AR37">
        <v>9.9718869777173911</v>
      </c>
      <c r="AS37">
        <v>8.7643447527984364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536.77376430070046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5.7899462395396917</v>
      </c>
      <c r="L38">
        <v>129.07297139568345</v>
      </c>
      <c r="M38">
        <v>27.241245274223633</v>
      </c>
      <c r="N38">
        <v>35.169550848916572</v>
      </c>
      <c r="O38">
        <v>0</v>
      </c>
      <c r="P38">
        <v>41.360894054023071</v>
      </c>
      <c r="Q38">
        <v>3.5500011601307193</v>
      </c>
      <c r="R38">
        <v>3.5514264545454544</v>
      </c>
      <c r="S38">
        <v>3.9132551349693254</v>
      </c>
      <c r="T38">
        <v>0</v>
      </c>
      <c r="U38">
        <v>62.017202698688997</v>
      </c>
      <c r="V38">
        <v>3.348043660633484</v>
      </c>
      <c r="W38">
        <v>13.121911121387285</v>
      </c>
      <c r="X38">
        <v>43.440156619118291</v>
      </c>
      <c r="Y38">
        <v>0</v>
      </c>
      <c r="Z38">
        <v>3.8625512727272731</v>
      </c>
      <c r="AA38">
        <v>12.480332925738397</v>
      </c>
      <c r="AB38">
        <v>7.8014001154436245</v>
      </c>
      <c r="AC38">
        <v>8.6075281976768938</v>
      </c>
      <c r="AD38">
        <v>8.1173664493085624</v>
      </c>
      <c r="AE38">
        <v>14.639928250681919</v>
      </c>
      <c r="AF38">
        <v>2.4820278542983245</v>
      </c>
      <c r="AG38">
        <v>11.766081468073578</v>
      </c>
      <c r="AH38">
        <v>45.294009378269372</v>
      </c>
      <c r="AI38">
        <v>4.5245541730050913</v>
      </c>
      <c r="AJ38">
        <v>0</v>
      </c>
      <c r="AK38">
        <v>20.134264067297082</v>
      </c>
      <c r="AL38">
        <v>0</v>
      </c>
      <c r="AM38">
        <v>0</v>
      </c>
      <c r="AN38">
        <v>0.95999111392050873</v>
      </c>
      <c r="AO38">
        <v>0</v>
      </c>
      <c r="AP38">
        <v>2.9969876153272579</v>
      </c>
      <c r="AQ38">
        <v>0</v>
      </c>
      <c r="AR38">
        <v>11.44314885</v>
      </c>
      <c r="AS38">
        <v>8.7643447527984364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535.45112114642643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5.7899462395396917</v>
      </c>
      <c r="L39">
        <v>129.07297139568345</v>
      </c>
      <c r="M39">
        <v>27.241245274223633</v>
      </c>
      <c r="N39">
        <v>35.169550848916572</v>
      </c>
      <c r="O39">
        <v>0</v>
      </c>
      <c r="P39">
        <v>41.360894054023071</v>
      </c>
      <c r="Q39">
        <v>3.5500011601307193</v>
      </c>
      <c r="R39">
        <v>3.5514264545454544</v>
      </c>
      <c r="S39">
        <v>3.9132551349693254</v>
      </c>
      <c r="T39">
        <v>0</v>
      </c>
      <c r="U39">
        <v>62.017202698688997</v>
      </c>
      <c r="V39">
        <v>3.348043660633484</v>
      </c>
      <c r="W39">
        <v>13.121911121387285</v>
      </c>
      <c r="X39">
        <v>43.440156619118291</v>
      </c>
      <c r="Y39">
        <v>0</v>
      </c>
      <c r="Z39">
        <v>3.8625512727272731</v>
      </c>
      <c r="AA39">
        <v>12.480332925738397</v>
      </c>
      <c r="AB39">
        <v>7.8014001154436245</v>
      </c>
      <c r="AC39">
        <v>8.6075281976768938</v>
      </c>
      <c r="AD39">
        <v>8.1173664493085624</v>
      </c>
      <c r="AE39">
        <v>14.639928250681919</v>
      </c>
      <c r="AF39">
        <v>2.4820278542983245</v>
      </c>
      <c r="AG39">
        <v>11.766081468073578</v>
      </c>
      <c r="AH39">
        <v>45.294009378269372</v>
      </c>
      <c r="AI39">
        <v>4.5245541730050913</v>
      </c>
      <c r="AJ39">
        <v>0</v>
      </c>
      <c r="AK39">
        <v>20.134264067297082</v>
      </c>
      <c r="AL39">
        <v>0</v>
      </c>
      <c r="AM39">
        <v>0</v>
      </c>
      <c r="AN39">
        <v>0.95999111392050873</v>
      </c>
      <c r="AO39">
        <v>0</v>
      </c>
      <c r="AP39">
        <v>2.9969876153272579</v>
      </c>
      <c r="AQ39">
        <v>0</v>
      </c>
      <c r="AR39">
        <v>11.44314885</v>
      </c>
      <c r="AS39">
        <v>8.7643447527984364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535.45112114642643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5.7899462395396917</v>
      </c>
      <c r="L40">
        <v>129.07297139568345</v>
      </c>
      <c r="M40">
        <v>27.241245274223633</v>
      </c>
      <c r="N40">
        <v>35.169550848916572</v>
      </c>
      <c r="O40">
        <v>0</v>
      </c>
      <c r="P40">
        <v>41.360894054023071</v>
      </c>
      <c r="Q40">
        <v>3.5500011601307193</v>
      </c>
      <c r="R40">
        <v>3.5514264545454544</v>
      </c>
      <c r="S40">
        <v>3.9132551349693254</v>
      </c>
      <c r="T40">
        <v>0</v>
      </c>
      <c r="U40">
        <v>62.017202698688997</v>
      </c>
      <c r="V40">
        <v>3.5105215000000003</v>
      </c>
      <c r="W40">
        <v>13.121911121387285</v>
      </c>
      <c r="X40">
        <v>43.440156619118291</v>
      </c>
      <c r="Y40">
        <v>0</v>
      </c>
      <c r="Z40">
        <v>3.8625512727272731</v>
      </c>
      <c r="AA40">
        <v>12.480332925738397</v>
      </c>
      <c r="AB40">
        <v>7.8014001154436245</v>
      </c>
      <c r="AC40">
        <v>8.6075281976768938</v>
      </c>
      <c r="AD40">
        <v>8.1173664493085624</v>
      </c>
      <c r="AE40">
        <v>14.639928250681919</v>
      </c>
      <c r="AF40">
        <v>2.4820278542983245</v>
      </c>
      <c r="AG40">
        <v>11.766081468073578</v>
      </c>
      <c r="AH40">
        <v>45.294009378269372</v>
      </c>
      <c r="AI40">
        <v>4.5245541730050913</v>
      </c>
      <c r="AJ40">
        <v>0</v>
      </c>
      <c r="AK40">
        <v>20.134264067297082</v>
      </c>
      <c r="AL40">
        <v>0</v>
      </c>
      <c r="AM40">
        <v>0</v>
      </c>
      <c r="AN40">
        <v>0.95999111392050873</v>
      </c>
      <c r="AO40">
        <v>0</v>
      </c>
      <c r="AP40">
        <v>0.34142887174813585</v>
      </c>
      <c r="AQ40">
        <v>0</v>
      </c>
      <c r="AR40">
        <v>11.44314885</v>
      </c>
      <c r="AS40">
        <v>8.7643447527984364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532.95804024221366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5.7899462395396917</v>
      </c>
      <c r="L41">
        <v>129.07297139568345</v>
      </c>
      <c r="M41">
        <v>27.241245274223633</v>
      </c>
      <c r="N41">
        <v>35.169550848916572</v>
      </c>
      <c r="O41">
        <v>0</v>
      </c>
      <c r="P41">
        <v>41.360894054023071</v>
      </c>
      <c r="Q41">
        <v>6.4706585306930693</v>
      </c>
      <c r="R41">
        <v>6.2795655643440051</v>
      </c>
      <c r="S41">
        <v>7.8213476028214872</v>
      </c>
      <c r="T41">
        <v>0</v>
      </c>
      <c r="U41">
        <v>62.017202698688997</v>
      </c>
      <c r="V41">
        <v>3.3912540543478258</v>
      </c>
      <c r="W41">
        <v>13.123817870907391</v>
      </c>
      <c r="X41">
        <v>43.440878117053344</v>
      </c>
      <c r="Y41">
        <v>0</v>
      </c>
      <c r="Z41">
        <v>3.8625512727272731</v>
      </c>
      <c r="AA41">
        <v>12.480332925738397</v>
      </c>
      <c r="AB41">
        <v>7.8014001154436245</v>
      </c>
      <c r="AC41">
        <v>8.6075281976768938</v>
      </c>
      <c r="AD41">
        <v>8.1173664493085624</v>
      </c>
      <c r="AE41">
        <v>14.639928250681919</v>
      </c>
      <c r="AF41">
        <v>2.4820278542983245</v>
      </c>
      <c r="AG41">
        <v>11.766081468073578</v>
      </c>
      <c r="AH41">
        <v>45.294009378269372</v>
      </c>
      <c r="AI41">
        <v>4.5245541730050913</v>
      </c>
      <c r="AJ41">
        <v>0</v>
      </c>
      <c r="AK41">
        <v>20.134264067297082</v>
      </c>
      <c r="AL41">
        <v>0</v>
      </c>
      <c r="AM41">
        <v>0</v>
      </c>
      <c r="AN41">
        <v>0.95999111392050873</v>
      </c>
      <c r="AO41">
        <v>0</v>
      </c>
      <c r="AP41">
        <v>0.34142887174813585</v>
      </c>
      <c r="AQ41">
        <v>0</v>
      </c>
      <c r="AR41">
        <v>9.9718869777173911</v>
      </c>
      <c r="AS41">
        <v>8.7643447527984364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540.92702811994729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9.0401551929237893</v>
      </c>
      <c r="L42">
        <v>129.07297139568345</v>
      </c>
      <c r="M42">
        <v>27.241245274223633</v>
      </c>
      <c r="N42">
        <v>35.169550848916572</v>
      </c>
      <c r="O42">
        <v>0</v>
      </c>
      <c r="P42">
        <v>41.360894054023071</v>
      </c>
      <c r="Q42">
        <v>6.4706585306930693</v>
      </c>
      <c r="R42">
        <v>6.2795655643440051</v>
      </c>
      <c r="S42">
        <v>7.8213476028214872</v>
      </c>
      <c r="T42">
        <v>0</v>
      </c>
      <c r="U42">
        <v>62.017202698688997</v>
      </c>
      <c r="V42">
        <v>3.3912540543478258</v>
      </c>
      <c r="W42">
        <v>13.123817870907391</v>
      </c>
      <c r="X42">
        <v>43.440878117053344</v>
      </c>
      <c r="Y42">
        <v>0</v>
      </c>
      <c r="Z42">
        <v>3.8625512727272731</v>
      </c>
      <c r="AA42">
        <v>12.480332925738397</v>
      </c>
      <c r="AB42">
        <v>7.8014001154436245</v>
      </c>
      <c r="AC42">
        <v>8.6075281976768938</v>
      </c>
      <c r="AD42">
        <v>8.1173664493085624</v>
      </c>
      <c r="AE42">
        <v>14.639928250681919</v>
      </c>
      <c r="AF42">
        <v>2.4820278542983245</v>
      </c>
      <c r="AG42">
        <v>11.766081468073578</v>
      </c>
      <c r="AH42">
        <v>45.294009378269372</v>
      </c>
      <c r="AI42">
        <v>1.0557290424952499</v>
      </c>
      <c r="AJ42">
        <v>0</v>
      </c>
      <c r="AK42">
        <v>20.134264067297082</v>
      </c>
      <c r="AL42">
        <v>0</v>
      </c>
      <c r="AM42">
        <v>0</v>
      </c>
      <c r="AN42">
        <v>0.95999111392050873</v>
      </c>
      <c r="AO42">
        <v>0</v>
      </c>
      <c r="AP42">
        <v>0.34142887174813585</v>
      </c>
      <c r="AQ42">
        <v>0</v>
      </c>
      <c r="AR42">
        <v>9.9718869777173911</v>
      </c>
      <c r="AS42">
        <v>8.7643447527984364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540.70841194282161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9.0401551929237893</v>
      </c>
      <c r="L43">
        <v>129.07297139568345</v>
      </c>
      <c r="M43">
        <v>27.241245274223633</v>
      </c>
      <c r="N43">
        <v>35.169550848916572</v>
      </c>
      <c r="O43">
        <v>0</v>
      </c>
      <c r="P43">
        <v>41.360894054023071</v>
      </c>
      <c r="Q43">
        <v>6.4706585306930693</v>
      </c>
      <c r="R43">
        <v>6.2795655643440051</v>
      </c>
      <c r="S43">
        <v>7.8213476028214872</v>
      </c>
      <c r="T43">
        <v>0</v>
      </c>
      <c r="U43">
        <v>62.017202698688997</v>
      </c>
      <c r="V43">
        <v>3.3912540543478258</v>
      </c>
      <c r="W43">
        <v>13.123817870907391</v>
      </c>
      <c r="X43">
        <v>43.440878117053344</v>
      </c>
      <c r="Y43">
        <v>0</v>
      </c>
      <c r="Z43">
        <v>3.8625512727272731</v>
      </c>
      <c r="AA43">
        <v>8.3202217459915602</v>
      </c>
      <c r="AB43">
        <v>7.8014001154436245</v>
      </c>
      <c r="AC43">
        <v>8.6075281976768938</v>
      </c>
      <c r="AD43">
        <v>8.1173664493085624</v>
      </c>
      <c r="AE43">
        <v>14.639928250681919</v>
      </c>
      <c r="AF43">
        <v>0</v>
      </c>
      <c r="AG43">
        <v>11.766081468073578</v>
      </c>
      <c r="AH43">
        <v>45.294009378269372</v>
      </c>
      <c r="AI43">
        <v>1.0557290424952499</v>
      </c>
      <c r="AJ43">
        <v>0</v>
      </c>
      <c r="AK43">
        <v>20.134264067297082</v>
      </c>
      <c r="AL43">
        <v>0</v>
      </c>
      <c r="AM43">
        <v>0</v>
      </c>
      <c r="AN43">
        <v>0.95999111392050873</v>
      </c>
      <c r="AO43">
        <v>0</v>
      </c>
      <c r="AP43">
        <v>0.34142887174813585</v>
      </c>
      <c r="AQ43">
        <v>0</v>
      </c>
      <c r="AR43">
        <v>11.44314885</v>
      </c>
      <c r="AS43">
        <v>8.7643447527984364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535.53753478105887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9.0401551929237893</v>
      </c>
      <c r="L44">
        <v>154.44726830562433</v>
      </c>
      <c r="M44">
        <v>27.241245274223633</v>
      </c>
      <c r="N44">
        <v>35.169550848916572</v>
      </c>
      <c r="O44">
        <v>0</v>
      </c>
      <c r="P44">
        <v>41.360894054023071</v>
      </c>
      <c r="Q44">
        <v>6.4706585306930693</v>
      </c>
      <c r="R44">
        <v>6.2795655643440051</v>
      </c>
      <c r="S44">
        <v>7.8213476028214872</v>
      </c>
      <c r="T44">
        <v>0</v>
      </c>
      <c r="U44">
        <v>62.017202698688997</v>
      </c>
      <c r="V44">
        <v>3.3912540543478258</v>
      </c>
      <c r="W44">
        <v>13.123817870907391</v>
      </c>
      <c r="X44">
        <v>43.440878117053344</v>
      </c>
      <c r="Y44">
        <v>0</v>
      </c>
      <c r="Z44">
        <v>3.8625512727272731</v>
      </c>
      <c r="AA44">
        <v>8.3202217459915602</v>
      </c>
      <c r="AB44">
        <v>7.8014001154436245</v>
      </c>
      <c r="AC44">
        <v>8.6075281976768938</v>
      </c>
      <c r="AD44">
        <v>8.1173664493085624</v>
      </c>
      <c r="AE44">
        <v>14.639928250681919</v>
      </c>
      <c r="AF44">
        <v>0</v>
      </c>
      <c r="AG44">
        <v>11.766081468073578</v>
      </c>
      <c r="AH44">
        <v>45.294009378269372</v>
      </c>
      <c r="AI44">
        <v>1.0557290424952499</v>
      </c>
      <c r="AJ44">
        <v>0</v>
      </c>
      <c r="AK44">
        <v>20.134264067297082</v>
      </c>
      <c r="AL44">
        <v>0</v>
      </c>
      <c r="AM44">
        <v>0</v>
      </c>
      <c r="AN44">
        <v>0.95999111392050873</v>
      </c>
      <c r="AO44">
        <v>0</v>
      </c>
      <c r="AP44">
        <v>0.34142887174813585</v>
      </c>
      <c r="AQ44">
        <v>0</v>
      </c>
      <c r="AR44">
        <v>11.44314885</v>
      </c>
      <c r="AS44">
        <v>8.7643447527984364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560.91183169099986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9.0401551929237893</v>
      </c>
      <c r="L45">
        <v>154.44726830562433</v>
      </c>
      <c r="M45">
        <v>27.241245274223633</v>
      </c>
      <c r="N45">
        <v>35.169550848916572</v>
      </c>
      <c r="O45">
        <v>0</v>
      </c>
      <c r="P45">
        <v>41.360894054023071</v>
      </c>
      <c r="Q45">
        <v>6.4706585306930693</v>
      </c>
      <c r="R45">
        <v>6.2795655643440051</v>
      </c>
      <c r="S45">
        <v>7.8213476028214872</v>
      </c>
      <c r="T45">
        <v>0</v>
      </c>
      <c r="U45">
        <v>62.017202698688997</v>
      </c>
      <c r="V45">
        <v>3.3912540543478258</v>
      </c>
      <c r="W45">
        <v>13.123817870907391</v>
      </c>
      <c r="X45">
        <v>43.440878117053344</v>
      </c>
      <c r="Y45">
        <v>0</v>
      </c>
      <c r="Z45">
        <v>3.8625512727272731</v>
      </c>
      <c r="AA45">
        <v>8.3202217459915602</v>
      </c>
      <c r="AB45">
        <v>7.8014001154436245</v>
      </c>
      <c r="AC45">
        <v>8.6075281976768938</v>
      </c>
      <c r="AD45">
        <v>8.0985870198958292</v>
      </c>
      <c r="AE45">
        <v>14.639928250681919</v>
      </c>
      <c r="AF45">
        <v>0</v>
      </c>
      <c r="AG45">
        <v>11.766081468073578</v>
      </c>
      <c r="AH45">
        <v>45.294009378269372</v>
      </c>
      <c r="AI45">
        <v>1.0557290424952499</v>
      </c>
      <c r="AJ45">
        <v>0</v>
      </c>
      <c r="AK45">
        <v>20.134264067297082</v>
      </c>
      <c r="AL45">
        <v>0</v>
      </c>
      <c r="AM45">
        <v>0</v>
      </c>
      <c r="AN45">
        <v>0.95999111392050873</v>
      </c>
      <c r="AO45">
        <v>0</v>
      </c>
      <c r="AP45">
        <v>0.34142887174813585</v>
      </c>
      <c r="AQ45">
        <v>0</v>
      </c>
      <c r="AR45">
        <v>11.44314885</v>
      </c>
      <c r="AS45">
        <v>8.7643447527984364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560.89305226158694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9.0401551929237893</v>
      </c>
      <c r="L46">
        <v>193.05877551797042</v>
      </c>
      <c r="M46">
        <v>27.241245274223633</v>
      </c>
      <c r="N46">
        <v>35.169550848916572</v>
      </c>
      <c r="O46">
        <v>0</v>
      </c>
      <c r="P46">
        <v>41.360894054023071</v>
      </c>
      <c r="Q46">
        <v>6.4706585306930693</v>
      </c>
      <c r="R46">
        <v>6.2795655643440051</v>
      </c>
      <c r="S46">
        <v>7.8213476028214872</v>
      </c>
      <c r="T46">
        <v>0</v>
      </c>
      <c r="U46">
        <v>62.017202698688997</v>
      </c>
      <c r="V46">
        <v>3.3912540543478258</v>
      </c>
      <c r="W46">
        <v>13.123817870907391</v>
      </c>
      <c r="X46">
        <v>43.440878117053344</v>
      </c>
      <c r="Y46">
        <v>0</v>
      </c>
      <c r="Z46">
        <v>3.8625512727272731</v>
      </c>
      <c r="AA46">
        <v>8.3202217459915602</v>
      </c>
      <c r="AB46">
        <v>7.8014001154436245</v>
      </c>
      <c r="AC46">
        <v>8.6075281976768938</v>
      </c>
      <c r="AD46">
        <v>7.8247219076509769</v>
      </c>
      <c r="AE46">
        <v>14.639928250681919</v>
      </c>
      <c r="AF46">
        <v>0</v>
      </c>
      <c r="AG46">
        <v>11.766081468073578</v>
      </c>
      <c r="AH46">
        <v>45.294009378269372</v>
      </c>
      <c r="AI46">
        <v>1.0557290424952499</v>
      </c>
      <c r="AJ46">
        <v>0</v>
      </c>
      <c r="AK46">
        <v>20.134264067297082</v>
      </c>
      <c r="AL46">
        <v>0</v>
      </c>
      <c r="AM46">
        <v>0</v>
      </c>
      <c r="AN46">
        <v>0.95999111392050873</v>
      </c>
      <c r="AO46">
        <v>0</v>
      </c>
      <c r="AP46">
        <v>0.34142887174813585</v>
      </c>
      <c r="AQ46">
        <v>0</v>
      </c>
      <c r="AR46">
        <v>9.9718869777173911</v>
      </c>
      <c r="AS46">
        <v>8.7643447527984364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597.75943248940564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9.0401413013093332</v>
      </c>
      <c r="L47">
        <v>241.32296607669619</v>
      </c>
      <c r="M47">
        <v>27.241245274223633</v>
      </c>
      <c r="N47">
        <v>35.169550848916572</v>
      </c>
      <c r="O47">
        <v>0</v>
      </c>
      <c r="P47">
        <v>41.360894054023071</v>
      </c>
      <c r="Q47">
        <v>6.4639846026315784</v>
      </c>
      <c r="R47">
        <v>6.2701648659898472</v>
      </c>
      <c r="S47">
        <v>7.816566536460555</v>
      </c>
      <c r="T47">
        <v>0</v>
      </c>
      <c r="U47">
        <v>62.017202698688997</v>
      </c>
      <c r="V47">
        <v>3.3912540543478258</v>
      </c>
      <c r="W47">
        <v>13.123817870907391</v>
      </c>
      <c r="X47">
        <v>43.440878117053344</v>
      </c>
      <c r="Y47">
        <v>0</v>
      </c>
      <c r="Z47">
        <v>3.8625512727272731</v>
      </c>
      <c r="AA47">
        <v>8.3202217459915602</v>
      </c>
      <c r="AB47">
        <v>7.8014001154436245</v>
      </c>
      <c r="AC47">
        <v>8.6075281976768938</v>
      </c>
      <c r="AD47">
        <v>8.0985870198958292</v>
      </c>
      <c r="AE47">
        <v>14.639928250681919</v>
      </c>
      <c r="AF47">
        <v>0</v>
      </c>
      <c r="AG47">
        <v>11.766081468073578</v>
      </c>
      <c r="AH47">
        <v>45.294009378269372</v>
      </c>
      <c r="AI47">
        <v>1.0557290424952499</v>
      </c>
      <c r="AJ47">
        <v>0</v>
      </c>
      <c r="AK47">
        <v>20.134264067297082</v>
      </c>
      <c r="AL47">
        <v>0</v>
      </c>
      <c r="AM47">
        <v>0</v>
      </c>
      <c r="AN47">
        <v>0.95999111392050873</v>
      </c>
      <c r="AO47">
        <v>0</v>
      </c>
      <c r="AP47">
        <v>0.34142887174813585</v>
      </c>
      <c r="AQ47">
        <v>0</v>
      </c>
      <c r="AR47">
        <v>9.9718869777173911</v>
      </c>
      <c r="AS47">
        <v>8.7643447527984364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646.27661857598514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9.0401082936785198</v>
      </c>
      <c r="L48">
        <v>284.76173528336381</v>
      </c>
      <c r="M48">
        <v>27.241245274223633</v>
      </c>
      <c r="N48">
        <v>35.169550848916572</v>
      </c>
      <c r="O48">
        <v>0</v>
      </c>
      <c r="P48">
        <v>41.360894054023071</v>
      </c>
      <c r="Q48">
        <v>6.4639846026315784</v>
      </c>
      <c r="R48">
        <v>6.2701648659898472</v>
      </c>
      <c r="S48">
        <v>7.816566536460555</v>
      </c>
      <c r="T48">
        <v>0</v>
      </c>
      <c r="U48">
        <v>62.017202698688997</v>
      </c>
      <c r="V48">
        <v>3.3912540543478258</v>
      </c>
      <c r="W48">
        <v>13.123817870907391</v>
      </c>
      <c r="X48">
        <v>43.440878117053344</v>
      </c>
      <c r="Y48">
        <v>0</v>
      </c>
      <c r="Z48">
        <v>3.8625512727272731</v>
      </c>
      <c r="AA48">
        <v>8.3202217459915602</v>
      </c>
      <c r="AB48">
        <v>7.8014001154436245</v>
      </c>
      <c r="AC48">
        <v>8.6075281976768938</v>
      </c>
      <c r="AD48">
        <v>8.0985870198958292</v>
      </c>
      <c r="AE48">
        <v>14.639928250681919</v>
      </c>
      <c r="AF48">
        <v>0</v>
      </c>
      <c r="AG48">
        <v>11.766081468073578</v>
      </c>
      <c r="AH48">
        <v>45.294009378269372</v>
      </c>
      <c r="AI48">
        <v>1.0557290424952499</v>
      </c>
      <c r="AJ48">
        <v>0</v>
      </c>
      <c r="AK48">
        <v>20.134264067297082</v>
      </c>
      <c r="AL48">
        <v>0</v>
      </c>
      <c r="AM48">
        <v>0</v>
      </c>
      <c r="AN48">
        <v>0.95999111392050873</v>
      </c>
      <c r="AO48">
        <v>0</v>
      </c>
      <c r="AP48">
        <v>0.34142887174813585</v>
      </c>
      <c r="AQ48">
        <v>0</v>
      </c>
      <c r="AR48">
        <v>9.9718869777173911</v>
      </c>
      <c r="AS48">
        <v>8.7643447527984364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689.71535477502198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9.0400797653288336</v>
      </c>
      <c r="L49">
        <v>250.97701640513554</v>
      </c>
      <c r="M49">
        <v>27.241245274223633</v>
      </c>
      <c r="N49">
        <v>35.169550848916572</v>
      </c>
      <c r="O49">
        <v>0</v>
      </c>
      <c r="P49">
        <v>41.360894054023071</v>
      </c>
      <c r="Q49">
        <v>6.4639846026315784</v>
      </c>
      <c r="R49">
        <v>6.2701648659898472</v>
      </c>
      <c r="S49">
        <v>7.816566536460555</v>
      </c>
      <c r="T49">
        <v>0</v>
      </c>
      <c r="U49">
        <v>62.017202698688997</v>
      </c>
      <c r="V49">
        <v>3.3912540543478258</v>
      </c>
      <c r="W49">
        <v>13.123817870907391</v>
      </c>
      <c r="X49">
        <v>43.440878117053344</v>
      </c>
      <c r="Y49">
        <v>0</v>
      </c>
      <c r="Z49">
        <v>3.8625512727272731</v>
      </c>
      <c r="AA49">
        <v>8.3202217459915602</v>
      </c>
      <c r="AB49">
        <v>7.8014001154436245</v>
      </c>
      <c r="AC49">
        <v>8.6075281976768938</v>
      </c>
      <c r="AD49">
        <v>8.0985870198958292</v>
      </c>
      <c r="AE49">
        <v>14.639928250681919</v>
      </c>
      <c r="AF49">
        <v>0</v>
      </c>
      <c r="AG49">
        <v>11.766081468073578</v>
      </c>
      <c r="AH49">
        <v>45.294009378269372</v>
      </c>
      <c r="AI49">
        <v>1.0557290424952499</v>
      </c>
      <c r="AJ49">
        <v>0</v>
      </c>
      <c r="AK49">
        <v>20.134264067297082</v>
      </c>
      <c r="AL49">
        <v>0</v>
      </c>
      <c r="AM49">
        <v>0</v>
      </c>
      <c r="AN49">
        <v>0.95999111392050873</v>
      </c>
      <c r="AO49">
        <v>0</v>
      </c>
      <c r="AP49">
        <v>0.34142887174813585</v>
      </c>
      <c r="AQ49">
        <v>0</v>
      </c>
      <c r="AR49">
        <v>11.44314885</v>
      </c>
      <c r="AS49">
        <v>8.7643447527984364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657.40186924072646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9.0399952583161483</v>
      </c>
      <c r="L50">
        <v>211.39933636791713</v>
      </c>
      <c r="M50">
        <v>27.241245274223633</v>
      </c>
      <c r="N50">
        <v>35.169550848916572</v>
      </c>
      <c r="O50">
        <v>0</v>
      </c>
      <c r="P50">
        <v>41.360894054023071</v>
      </c>
      <c r="Q50">
        <v>6.4639846026315784</v>
      </c>
      <c r="R50">
        <v>6.2701648659898472</v>
      </c>
      <c r="S50">
        <v>7.816566536460555</v>
      </c>
      <c r="T50">
        <v>0</v>
      </c>
      <c r="U50">
        <v>62.017202698688997</v>
      </c>
      <c r="V50">
        <v>3.3912540543478258</v>
      </c>
      <c r="W50">
        <v>13.123817870907391</v>
      </c>
      <c r="X50">
        <v>43.440878117053344</v>
      </c>
      <c r="Y50">
        <v>0</v>
      </c>
      <c r="Z50">
        <v>3.8625512727272731</v>
      </c>
      <c r="AA50">
        <v>8.3202217459915602</v>
      </c>
      <c r="AB50">
        <v>7.8014001154436245</v>
      </c>
      <c r="AC50">
        <v>8.6075281976768938</v>
      </c>
      <c r="AD50">
        <v>8.0985870198958292</v>
      </c>
      <c r="AE50">
        <v>14.639928250681919</v>
      </c>
      <c r="AF50">
        <v>0</v>
      </c>
      <c r="AG50">
        <v>11.766081468073578</v>
      </c>
      <c r="AH50">
        <v>45.294009378269372</v>
      </c>
      <c r="AI50">
        <v>1.0557290424952499</v>
      </c>
      <c r="AJ50">
        <v>0</v>
      </c>
      <c r="AK50">
        <v>20.134264067297082</v>
      </c>
      <c r="AL50">
        <v>0</v>
      </c>
      <c r="AM50">
        <v>0</v>
      </c>
      <c r="AN50">
        <v>0.95999111392050873</v>
      </c>
      <c r="AO50">
        <v>0</v>
      </c>
      <c r="AP50">
        <v>0.34142887174813585</v>
      </c>
      <c r="AQ50">
        <v>0</v>
      </c>
      <c r="AR50">
        <v>11.44314885</v>
      </c>
      <c r="AS50">
        <v>8.7643447527984364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617.82410469649562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9.0400329351185178</v>
      </c>
      <c r="L51">
        <v>211.39933636791713</v>
      </c>
      <c r="M51">
        <v>27.241245274223633</v>
      </c>
      <c r="N51">
        <v>35.169550848916572</v>
      </c>
      <c r="O51">
        <v>0</v>
      </c>
      <c r="P51">
        <v>41.360894054023071</v>
      </c>
      <c r="Q51">
        <v>6.4639846026315784</v>
      </c>
      <c r="R51">
        <v>6.2701648659898472</v>
      </c>
      <c r="S51">
        <v>7.816566536460555</v>
      </c>
      <c r="T51">
        <v>0</v>
      </c>
      <c r="U51">
        <v>62.017202698688997</v>
      </c>
      <c r="V51">
        <v>3.3912540543478258</v>
      </c>
      <c r="W51">
        <v>13.123817870907391</v>
      </c>
      <c r="X51">
        <v>43.440878117053344</v>
      </c>
      <c r="Y51">
        <v>0</v>
      </c>
      <c r="Z51">
        <v>3.8625512727272731</v>
      </c>
      <c r="AA51">
        <v>8.3202217459915602</v>
      </c>
      <c r="AB51">
        <v>7.8014001154436245</v>
      </c>
      <c r="AC51">
        <v>8.6075281976768938</v>
      </c>
      <c r="AD51">
        <v>8.0985870198958292</v>
      </c>
      <c r="AE51">
        <v>14.639928250681919</v>
      </c>
      <c r="AF51">
        <v>0</v>
      </c>
      <c r="AG51">
        <v>11.766081468073578</v>
      </c>
      <c r="AH51">
        <v>45.294009378269372</v>
      </c>
      <c r="AI51">
        <v>1.0557290424952499</v>
      </c>
      <c r="AJ51">
        <v>0</v>
      </c>
      <c r="AK51">
        <v>20.134264067297082</v>
      </c>
      <c r="AL51">
        <v>0</v>
      </c>
      <c r="AM51">
        <v>0</v>
      </c>
      <c r="AN51">
        <v>0.95999111392050873</v>
      </c>
      <c r="AO51">
        <v>0</v>
      </c>
      <c r="AP51">
        <v>1.3277795251864126</v>
      </c>
      <c r="AQ51">
        <v>0</v>
      </c>
      <c r="AR51">
        <v>11.44314885</v>
      </c>
      <c r="AS51">
        <v>8.7643447527984364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618.81049302673637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9.0399599330211871</v>
      </c>
      <c r="L52">
        <v>211.39933636791713</v>
      </c>
      <c r="M52">
        <v>27.241245274223633</v>
      </c>
      <c r="N52">
        <v>35.169550848916572</v>
      </c>
      <c r="O52">
        <v>0</v>
      </c>
      <c r="P52">
        <v>41.360894054023071</v>
      </c>
      <c r="Q52">
        <v>6.4639846026315784</v>
      </c>
      <c r="R52">
        <v>6.2701648659898472</v>
      </c>
      <c r="S52">
        <v>7.816566536460555</v>
      </c>
      <c r="T52">
        <v>0</v>
      </c>
      <c r="U52">
        <v>62.017202698688997</v>
      </c>
      <c r="V52">
        <v>3.3912540543478258</v>
      </c>
      <c r="W52">
        <v>13.123817870907391</v>
      </c>
      <c r="X52">
        <v>43.440878117053344</v>
      </c>
      <c r="Y52">
        <v>0</v>
      </c>
      <c r="Z52">
        <v>3.8625512727272731</v>
      </c>
      <c r="AA52">
        <v>8.3202217459915602</v>
      </c>
      <c r="AB52">
        <v>7.8014001154436245</v>
      </c>
      <c r="AC52">
        <v>8.6075281976768938</v>
      </c>
      <c r="AD52">
        <v>8.0985870198958292</v>
      </c>
      <c r="AE52">
        <v>14.639928250681919</v>
      </c>
      <c r="AF52">
        <v>0</v>
      </c>
      <c r="AG52">
        <v>11.766081468073578</v>
      </c>
      <c r="AH52">
        <v>45.294009378269372</v>
      </c>
      <c r="AI52">
        <v>1.0557290424952499</v>
      </c>
      <c r="AJ52">
        <v>0</v>
      </c>
      <c r="AK52">
        <v>20.134264067297082</v>
      </c>
      <c r="AL52">
        <v>0</v>
      </c>
      <c r="AM52">
        <v>0</v>
      </c>
      <c r="AN52">
        <v>0.95999111392050873</v>
      </c>
      <c r="AO52">
        <v>0</v>
      </c>
      <c r="AP52">
        <v>1.3277795251864126</v>
      </c>
      <c r="AQ52">
        <v>0</v>
      </c>
      <c r="AR52">
        <v>9.9718869777173911</v>
      </c>
      <c r="AS52">
        <v>8.7643447527984364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617.33915815235628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9.0400650526235307</v>
      </c>
      <c r="L53">
        <v>250.9788810757766</v>
      </c>
      <c r="M53">
        <v>27.239954833119384</v>
      </c>
      <c r="N53">
        <v>35.169885082603983</v>
      </c>
      <c r="O53">
        <v>0</v>
      </c>
      <c r="P53">
        <v>41.360894054023071</v>
      </c>
      <c r="Q53">
        <v>6.4626989051546397</v>
      </c>
      <c r="R53">
        <v>6.2686103657817105</v>
      </c>
      <c r="S53">
        <v>7.8160487223607653</v>
      </c>
      <c r="T53">
        <v>0</v>
      </c>
      <c r="U53">
        <v>62.017202698688997</v>
      </c>
      <c r="V53">
        <v>3.3912540543478258</v>
      </c>
      <c r="W53">
        <v>13.123817870907391</v>
      </c>
      <c r="X53">
        <v>43.440878117053344</v>
      </c>
      <c r="Y53">
        <v>0</v>
      </c>
      <c r="Z53">
        <v>3.8625512727272731</v>
      </c>
      <c r="AA53">
        <v>8.3202217459915602</v>
      </c>
      <c r="AB53">
        <v>7.8014001154436245</v>
      </c>
      <c r="AC53">
        <v>8.6075281976768938</v>
      </c>
      <c r="AD53">
        <v>8.0985870198958292</v>
      </c>
      <c r="AE53">
        <v>14.639928250681919</v>
      </c>
      <c r="AF53">
        <v>0</v>
      </c>
      <c r="AG53">
        <v>11.766081468073578</v>
      </c>
      <c r="AH53">
        <v>45.294009378269372</v>
      </c>
      <c r="AI53">
        <v>1.0557290424952499</v>
      </c>
      <c r="AJ53">
        <v>0</v>
      </c>
      <c r="AK53">
        <v>20.134264067297082</v>
      </c>
      <c r="AL53">
        <v>0</v>
      </c>
      <c r="AM53">
        <v>0</v>
      </c>
      <c r="AN53">
        <v>0.95999111392050873</v>
      </c>
      <c r="AO53">
        <v>0</v>
      </c>
      <c r="AP53">
        <v>1.707144972328086</v>
      </c>
      <c r="AQ53">
        <v>0</v>
      </c>
      <c r="AR53">
        <v>9.9718869777173911</v>
      </c>
      <c r="AS53">
        <v>8.7643447527984364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657.29385920775803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9.0401147575751875</v>
      </c>
      <c r="L54">
        <v>250.9788810757766</v>
      </c>
      <c r="M54">
        <v>27.239954833119384</v>
      </c>
      <c r="N54">
        <v>35.169885082603983</v>
      </c>
      <c r="O54">
        <v>0</v>
      </c>
      <c r="P54">
        <v>41.360894054023071</v>
      </c>
      <c r="Q54">
        <v>6.4626989051546397</v>
      </c>
      <c r="R54">
        <v>6.2686103657817105</v>
      </c>
      <c r="S54">
        <v>7.8160487223607653</v>
      </c>
      <c r="T54">
        <v>0</v>
      </c>
      <c r="U54">
        <v>62.017202698688997</v>
      </c>
      <c r="V54">
        <v>3.3912540543478258</v>
      </c>
      <c r="W54">
        <v>13.123817870907391</v>
      </c>
      <c r="X54">
        <v>43.440878117053344</v>
      </c>
      <c r="Y54">
        <v>0</v>
      </c>
      <c r="Z54">
        <v>3.8625512727272731</v>
      </c>
      <c r="AA54">
        <v>8.3202217459915602</v>
      </c>
      <c r="AB54">
        <v>7.8014001154436245</v>
      </c>
      <c r="AC54">
        <v>8.6075281976768938</v>
      </c>
      <c r="AD54">
        <v>8.0985870198958292</v>
      </c>
      <c r="AE54">
        <v>14.639928250681919</v>
      </c>
      <c r="AF54">
        <v>0</v>
      </c>
      <c r="AG54">
        <v>11.766081468073578</v>
      </c>
      <c r="AH54">
        <v>45.294009378269372</v>
      </c>
      <c r="AI54">
        <v>1.0557290424952499</v>
      </c>
      <c r="AJ54">
        <v>0</v>
      </c>
      <c r="AK54">
        <v>20.134264067297082</v>
      </c>
      <c r="AL54">
        <v>0</v>
      </c>
      <c r="AM54">
        <v>0</v>
      </c>
      <c r="AN54">
        <v>0.95999111392050873</v>
      </c>
      <c r="AO54">
        <v>0</v>
      </c>
      <c r="AP54">
        <v>1.707144972328086</v>
      </c>
      <c r="AQ54">
        <v>0</v>
      </c>
      <c r="AR54">
        <v>9.9718869777173911</v>
      </c>
      <c r="AS54">
        <v>8.7643447527984364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657.29390891270975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9.0400452736556218</v>
      </c>
      <c r="L55">
        <v>211.40108073118932</v>
      </c>
      <c r="M55">
        <v>27.239954833119384</v>
      </c>
      <c r="N55">
        <v>35.169885082603983</v>
      </c>
      <c r="O55">
        <v>0</v>
      </c>
      <c r="P55">
        <v>41.360894054023071</v>
      </c>
      <c r="Q55">
        <v>6.4626989051546397</v>
      </c>
      <c r="R55">
        <v>6.2686103657817105</v>
      </c>
      <c r="S55">
        <v>7.8160487223607653</v>
      </c>
      <c r="T55">
        <v>0</v>
      </c>
      <c r="U55">
        <v>62.017202698688997</v>
      </c>
      <c r="V55">
        <v>3.3912540543478258</v>
      </c>
      <c r="W55">
        <v>13.123817870907391</v>
      </c>
      <c r="X55">
        <v>43.440878117053344</v>
      </c>
      <c r="Y55">
        <v>0</v>
      </c>
      <c r="Z55">
        <v>3.8625512727272731</v>
      </c>
      <c r="AA55">
        <v>8.3202217459915602</v>
      </c>
      <c r="AB55">
        <v>7.8014001154436245</v>
      </c>
      <c r="AC55">
        <v>8.6075281976768938</v>
      </c>
      <c r="AD55">
        <v>5.4115777187184468</v>
      </c>
      <c r="AE55">
        <v>14.639928250681919</v>
      </c>
      <c r="AF55">
        <v>0</v>
      </c>
      <c r="AG55">
        <v>11.766081468073578</v>
      </c>
      <c r="AH55">
        <v>45.294009378269372</v>
      </c>
      <c r="AI55">
        <v>1.0557290424952499</v>
      </c>
      <c r="AJ55">
        <v>0</v>
      </c>
      <c r="AK55">
        <v>20.134264067297082</v>
      </c>
      <c r="AL55">
        <v>0</v>
      </c>
      <c r="AM55">
        <v>0</v>
      </c>
      <c r="AN55">
        <v>0.95999111392050873</v>
      </c>
      <c r="AO55">
        <v>0</v>
      </c>
      <c r="AP55">
        <v>1.6692083969345484</v>
      </c>
      <c r="AQ55">
        <v>0</v>
      </c>
      <c r="AR55">
        <v>11.44314885</v>
      </c>
      <c r="AS55">
        <v>8.7643447527984364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616.46235507991469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9.0400452736556218</v>
      </c>
      <c r="L56">
        <v>250.9788810757766</v>
      </c>
      <c r="M56">
        <v>27.239954833119384</v>
      </c>
      <c r="N56">
        <v>35.169885082603983</v>
      </c>
      <c r="O56">
        <v>0</v>
      </c>
      <c r="P56">
        <v>41.360894054023071</v>
      </c>
      <c r="Q56">
        <v>6.4626989051546397</v>
      </c>
      <c r="R56">
        <v>6.2686103657817105</v>
      </c>
      <c r="S56">
        <v>7.8160487223607653</v>
      </c>
      <c r="T56">
        <v>0</v>
      </c>
      <c r="U56">
        <v>62.017202698688997</v>
      </c>
      <c r="V56">
        <v>3.3912540543478258</v>
      </c>
      <c r="W56">
        <v>13.123817870907391</v>
      </c>
      <c r="X56">
        <v>43.440878117053344</v>
      </c>
      <c r="Y56">
        <v>0</v>
      </c>
      <c r="Z56">
        <v>3.8625512727272731</v>
      </c>
      <c r="AA56">
        <v>8.3202217459915602</v>
      </c>
      <c r="AB56">
        <v>7.8014001154436245</v>
      </c>
      <c r="AC56">
        <v>8.6075281976768938</v>
      </c>
      <c r="AD56">
        <v>5.4115777187184468</v>
      </c>
      <c r="AE56">
        <v>14.639928250681919</v>
      </c>
      <c r="AF56">
        <v>0</v>
      </c>
      <c r="AG56">
        <v>11.766081468073578</v>
      </c>
      <c r="AH56">
        <v>45.294009378269372</v>
      </c>
      <c r="AI56">
        <v>1.0557290424952499</v>
      </c>
      <c r="AJ56">
        <v>0</v>
      </c>
      <c r="AK56">
        <v>20.134264067297082</v>
      </c>
      <c r="AL56">
        <v>0</v>
      </c>
      <c r="AM56">
        <v>0</v>
      </c>
      <c r="AN56">
        <v>0.95999111392050873</v>
      </c>
      <c r="AO56">
        <v>0</v>
      </c>
      <c r="AP56">
        <v>1.6692083969345484</v>
      </c>
      <c r="AQ56">
        <v>0</v>
      </c>
      <c r="AR56">
        <v>11.44314885</v>
      </c>
      <c r="AS56">
        <v>8.7643447527984364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656.04015542450179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9.0400452736556218</v>
      </c>
      <c r="L57">
        <v>250.9788810757766</v>
      </c>
      <c r="M57">
        <v>27.239954833119384</v>
      </c>
      <c r="N57">
        <v>35.169885082603983</v>
      </c>
      <c r="O57">
        <v>0</v>
      </c>
      <c r="P57">
        <v>41.360894054023071</v>
      </c>
      <c r="Q57">
        <v>6.4626989051546397</v>
      </c>
      <c r="R57">
        <v>6.2686103657817105</v>
      </c>
      <c r="S57">
        <v>7.8160487223607653</v>
      </c>
      <c r="T57">
        <v>0</v>
      </c>
      <c r="U57">
        <v>62.017202698688997</v>
      </c>
      <c r="V57">
        <v>3.3912540543478258</v>
      </c>
      <c r="W57">
        <v>13.123817870907391</v>
      </c>
      <c r="X57">
        <v>43.440878117053344</v>
      </c>
      <c r="Y57">
        <v>0</v>
      </c>
      <c r="Z57">
        <v>3.8625512727272731</v>
      </c>
      <c r="AA57">
        <v>8.3202217459915602</v>
      </c>
      <c r="AB57">
        <v>11.702100173165439</v>
      </c>
      <c r="AC57">
        <v>8.6075281976768938</v>
      </c>
      <c r="AD57">
        <v>5.4115777187184468</v>
      </c>
      <c r="AE57">
        <v>14.639928250681919</v>
      </c>
      <c r="AF57">
        <v>0</v>
      </c>
      <c r="AG57">
        <v>11.766081468073578</v>
      </c>
      <c r="AH57">
        <v>45.294009378269372</v>
      </c>
      <c r="AI57">
        <v>1.0557290424952499</v>
      </c>
      <c r="AJ57">
        <v>0</v>
      </c>
      <c r="AK57">
        <v>20.134264067297082</v>
      </c>
      <c r="AL57">
        <v>0</v>
      </c>
      <c r="AM57">
        <v>0</v>
      </c>
      <c r="AN57">
        <v>0.95999111392050873</v>
      </c>
      <c r="AO57">
        <v>0</v>
      </c>
      <c r="AP57">
        <v>1.6692083969345484</v>
      </c>
      <c r="AQ57">
        <v>0</v>
      </c>
      <c r="AR57">
        <v>11.44314885</v>
      </c>
      <c r="AS57">
        <v>8.7643447527984364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659.9408554822237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9.0400452736556218</v>
      </c>
      <c r="L58">
        <v>250.9788810757766</v>
      </c>
      <c r="M58">
        <v>27.239954833119384</v>
      </c>
      <c r="N58">
        <v>35.169885082603983</v>
      </c>
      <c r="O58">
        <v>0</v>
      </c>
      <c r="P58">
        <v>41.360894054023071</v>
      </c>
      <c r="Q58">
        <v>6.4626989051546397</v>
      </c>
      <c r="R58">
        <v>6.2686103657817105</v>
      </c>
      <c r="S58">
        <v>7.8160487223607653</v>
      </c>
      <c r="T58">
        <v>0</v>
      </c>
      <c r="U58">
        <v>62.017202698688997</v>
      </c>
      <c r="V58">
        <v>3.3912540543478258</v>
      </c>
      <c r="W58">
        <v>13.123817870907391</v>
      </c>
      <c r="X58">
        <v>43.440878117053344</v>
      </c>
      <c r="Y58">
        <v>0</v>
      </c>
      <c r="Z58">
        <v>3.8625512727272731</v>
      </c>
      <c r="AA58">
        <v>8.3202217459915602</v>
      </c>
      <c r="AB58">
        <v>11.702100173165439</v>
      </c>
      <c r="AC58">
        <v>8.6075281976768938</v>
      </c>
      <c r="AD58">
        <v>5.4115777187184468</v>
      </c>
      <c r="AE58">
        <v>14.639928250681919</v>
      </c>
      <c r="AF58">
        <v>0</v>
      </c>
      <c r="AG58">
        <v>11.766081468073578</v>
      </c>
      <c r="AH58">
        <v>45.294009378269372</v>
      </c>
      <c r="AI58">
        <v>1.0557290424952499</v>
      </c>
      <c r="AJ58">
        <v>0</v>
      </c>
      <c r="AK58">
        <v>20.134264067297082</v>
      </c>
      <c r="AL58">
        <v>0</v>
      </c>
      <c r="AM58">
        <v>0</v>
      </c>
      <c r="AN58">
        <v>0.95999111392050873</v>
      </c>
      <c r="AO58">
        <v>0</v>
      </c>
      <c r="AP58">
        <v>1.6692083969345484</v>
      </c>
      <c r="AQ58">
        <v>0</v>
      </c>
      <c r="AR58">
        <v>9.9718869777173911</v>
      </c>
      <c r="AS58">
        <v>8.7643447527984364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658.46959360994117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9.0400274655747843</v>
      </c>
      <c r="L59">
        <v>250.9788810757766</v>
      </c>
      <c r="M59">
        <v>27.239954833119384</v>
      </c>
      <c r="N59">
        <v>35.169885082603983</v>
      </c>
      <c r="O59">
        <v>0</v>
      </c>
      <c r="P59">
        <v>41.360894054023071</v>
      </c>
      <c r="Q59">
        <v>6.4626989051546397</v>
      </c>
      <c r="R59">
        <v>6.2702849999999994</v>
      </c>
      <c r="S59">
        <v>7.8143469210196406</v>
      </c>
      <c r="T59">
        <v>0</v>
      </c>
      <c r="U59">
        <v>62.017202698688997</v>
      </c>
      <c r="V59">
        <v>3.3912540543478258</v>
      </c>
      <c r="W59">
        <v>13.123817870907391</v>
      </c>
      <c r="X59">
        <v>43.440878117053344</v>
      </c>
      <c r="Y59">
        <v>0</v>
      </c>
      <c r="Z59">
        <v>3.8625512727272731</v>
      </c>
      <c r="AA59">
        <v>8.3202217459915602</v>
      </c>
      <c r="AB59">
        <v>11.702100173165439</v>
      </c>
      <c r="AC59">
        <v>8.6075281976768938</v>
      </c>
      <c r="AD59">
        <v>5.4115777187184468</v>
      </c>
      <c r="AE59">
        <v>14.639928250681919</v>
      </c>
      <c r="AF59">
        <v>0</v>
      </c>
      <c r="AG59">
        <v>11.766081468073578</v>
      </c>
      <c r="AH59">
        <v>45.294009378269372</v>
      </c>
      <c r="AI59">
        <v>1.0557290424952499</v>
      </c>
      <c r="AJ59">
        <v>0</v>
      </c>
      <c r="AK59">
        <v>20.134264067297082</v>
      </c>
      <c r="AL59">
        <v>0</v>
      </c>
      <c r="AM59">
        <v>0</v>
      </c>
      <c r="AN59">
        <v>0.95999111392050873</v>
      </c>
      <c r="AO59">
        <v>0</v>
      </c>
      <c r="AP59">
        <v>1.6692083969345484</v>
      </c>
      <c r="AQ59">
        <v>0</v>
      </c>
      <c r="AR59">
        <v>9.9718869777173911</v>
      </c>
      <c r="AS59">
        <v>8.7643447527984364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658.46954863473752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9.0400927567221281</v>
      </c>
      <c r="L60">
        <v>250.9788810757766</v>
      </c>
      <c r="M60">
        <v>27.239954833119384</v>
      </c>
      <c r="N60">
        <v>35.169885082603983</v>
      </c>
      <c r="O60">
        <v>0</v>
      </c>
      <c r="P60">
        <v>41.360894054023071</v>
      </c>
      <c r="Q60">
        <v>6.4626989051546397</v>
      </c>
      <c r="R60">
        <v>6.2702849999999994</v>
      </c>
      <c r="S60">
        <v>7.8143469210196406</v>
      </c>
      <c r="T60">
        <v>0</v>
      </c>
      <c r="U60">
        <v>62.017202698688997</v>
      </c>
      <c r="V60">
        <v>3.3912540543478258</v>
      </c>
      <c r="W60">
        <v>13.123817870907391</v>
      </c>
      <c r="X60">
        <v>43.440878117053344</v>
      </c>
      <c r="Y60">
        <v>0</v>
      </c>
      <c r="Z60">
        <v>3.8625512727272731</v>
      </c>
      <c r="AA60">
        <v>8.3202217459915602</v>
      </c>
      <c r="AB60">
        <v>11.702100173165439</v>
      </c>
      <c r="AC60">
        <v>8.6075281976768938</v>
      </c>
      <c r="AD60">
        <v>5.4115777187184468</v>
      </c>
      <c r="AE60">
        <v>14.639928250681919</v>
      </c>
      <c r="AF60">
        <v>0</v>
      </c>
      <c r="AG60">
        <v>11.766081468073578</v>
      </c>
      <c r="AH60">
        <v>45.294009378269372</v>
      </c>
      <c r="AI60">
        <v>1.0557290424952499</v>
      </c>
      <c r="AJ60">
        <v>0</v>
      </c>
      <c r="AK60">
        <v>20.134264067297082</v>
      </c>
      <c r="AL60">
        <v>0</v>
      </c>
      <c r="AM60">
        <v>0</v>
      </c>
      <c r="AN60">
        <v>0.95999111392050873</v>
      </c>
      <c r="AO60">
        <v>0</v>
      </c>
      <c r="AP60">
        <v>1.6692083969345484</v>
      </c>
      <c r="AQ60">
        <v>0</v>
      </c>
      <c r="AR60">
        <v>9.9718869777173911</v>
      </c>
      <c r="AS60">
        <v>8.7643447527984364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658.4696139258848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9.0400927567221281</v>
      </c>
      <c r="L61">
        <v>250.9788810757766</v>
      </c>
      <c r="M61">
        <v>27.239954833119384</v>
      </c>
      <c r="N61">
        <v>35.169885082603983</v>
      </c>
      <c r="O61">
        <v>0</v>
      </c>
      <c r="P61">
        <v>41.360894054023071</v>
      </c>
      <c r="Q61">
        <v>6.4676291478937742</v>
      </c>
      <c r="R61">
        <v>6.2702849999999994</v>
      </c>
      <c r="S61">
        <v>7.8139802413793111</v>
      </c>
      <c r="T61">
        <v>0</v>
      </c>
      <c r="U61">
        <v>62.017202698688997</v>
      </c>
      <c r="V61">
        <v>3.3912540543478258</v>
      </c>
      <c r="W61">
        <v>13.123817870907391</v>
      </c>
      <c r="X61">
        <v>43.440878117053344</v>
      </c>
      <c r="Y61">
        <v>0</v>
      </c>
      <c r="Z61">
        <v>3.8625512727272731</v>
      </c>
      <c r="AA61">
        <v>8.3202217459915602</v>
      </c>
      <c r="AB61">
        <v>11.702100173165439</v>
      </c>
      <c r="AC61">
        <v>8.6075281976768938</v>
      </c>
      <c r="AD61">
        <v>5.4115777187184468</v>
      </c>
      <c r="AE61">
        <v>14.639928250681919</v>
      </c>
      <c r="AF61">
        <v>0</v>
      </c>
      <c r="AG61">
        <v>11.766081468073578</v>
      </c>
      <c r="AH61">
        <v>45.294009378269372</v>
      </c>
      <c r="AI61">
        <v>4.5245541730050913</v>
      </c>
      <c r="AJ61">
        <v>0</v>
      </c>
      <c r="AK61">
        <v>20.134264067297082</v>
      </c>
      <c r="AL61">
        <v>0</v>
      </c>
      <c r="AM61">
        <v>0</v>
      </c>
      <c r="AN61">
        <v>0.95999111392050873</v>
      </c>
      <c r="AO61">
        <v>0</v>
      </c>
      <c r="AP61">
        <v>1.6692083969345484</v>
      </c>
      <c r="AQ61">
        <v>0</v>
      </c>
      <c r="AR61">
        <v>9.9718869777173911</v>
      </c>
      <c r="AS61">
        <v>8.7643447527984364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661.94300261949343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9.0400904353205487</v>
      </c>
      <c r="L62">
        <v>250.9788810757766</v>
      </c>
      <c r="M62">
        <v>27.239954833119384</v>
      </c>
      <c r="N62">
        <v>35.169885082603983</v>
      </c>
      <c r="O62">
        <v>0</v>
      </c>
      <c r="P62">
        <v>41.360894054023071</v>
      </c>
      <c r="Q62">
        <v>6.4676291478937742</v>
      </c>
      <c r="R62">
        <v>6.2702849999999994</v>
      </c>
      <c r="S62">
        <v>7.8139802413793111</v>
      </c>
      <c r="T62">
        <v>0</v>
      </c>
      <c r="U62">
        <v>62.017202698688997</v>
      </c>
      <c r="V62">
        <v>3.3912540543478258</v>
      </c>
      <c r="W62">
        <v>13.123817870907391</v>
      </c>
      <c r="X62">
        <v>43.440878117053344</v>
      </c>
      <c r="Y62">
        <v>0</v>
      </c>
      <c r="Z62">
        <v>3.8625512727272731</v>
      </c>
      <c r="AA62">
        <v>8.3202217459915602</v>
      </c>
      <c r="AB62">
        <v>11.702100173165439</v>
      </c>
      <c r="AC62">
        <v>8.6075281976768938</v>
      </c>
      <c r="AD62">
        <v>5.4115777187184468</v>
      </c>
      <c r="AE62">
        <v>14.639928250681919</v>
      </c>
      <c r="AF62">
        <v>0</v>
      </c>
      <c r="AG62">
        <v>11.766081468073578</v>
      </c>
      <c r="AH62">
        <v>45.294009378269372</v>
      </c>
      <c r="AI62">
        <v>4.5245541730050913</v>
      </c>
      <c r="AJ62">
        <v>0</v>
      </c>
      <c r="AK62">
        <v>20.134264067297082</v>
      </c>
      <c r="AL62">
        <v>0</v>
      </c>
      <c r="AM62">
        <v>0</v>
      </c>
      <c r="AN62">
        <v>0.95999111392050873</v>
      </c>
      <c r="AO62">
        <v>0</v>
      </c>
      <c r="AP62">
        <v>1.6692083969345484</v>
      </c>
      <c r="AQ62">
        <v>0</v>
      </c>
      <c r="AR62">
        <v>9.9718869777173911</v>
      </c>
      <c r="AS62">
        <v>8.7643447527984364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661.94300029809187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9.0401670069654418</v>
      </c>
      <c r="L63">
        <v>250.9788810757766</v>
      </c>
      <c r="M63">
        <v>27.239954833119384</v>
      </c>
      <c r="N63">
        <v>35.169885082603983</v>
      </c>
      <c r="O63">
        <v>0</v>
      </c>
      <c r="P63">
        <v>41.360894054023071</v>
      </c>
      <c r="Q63">
        <v>6.4676291478937742</v>
      </c>
      <c r="R63">
        <v>6.2702849999999994</v>
      </c>
      <c r="S63">
        <v>7.8139802413793111</v>
      </c>
      <c r="T63">
        <v>0</v>
      </c>
      <c r="U63">
        <v>62.017202698688997</v>
      </c>
      <c r="V63">
        <v>3.3912540543478258</v>
      </c>
      <c r="W63">
        <v>13.123817870907391</v>
      </c>
      <c r="X63">
        <v>43.440878117053344</v>
      </c>
      <c r="Y63">
        <v>0</v>
      </c>
      <c r="Z63">
        <v>3.8625512727272731</v>
      </c>
      <c r="AA63">
        <v>8.3202217459915602</v>
      </c>
      <c r="AB63">
        <v>11.702100173165439</v>
      </c>
      <c r="AC63">
        <v>8.6075281976768938</v>
      </c>
      <c r="AD63">
        <v>5.4115777187184468</v>
      </c>
      <c r="AE63">
        <v>14.639928250681919</v>
      </c>
      <c r="AF63">
        <v>0</v>
      </c>
      <c r="AG63">
        <v>11.766081468073578</v>
      </c>
      <c r="AH63">
        <v>45.294009378269372</v>
      </c>
      <c r="AI63">
        <v>4.5245541730050913</v>
      </c>
      <c r="AJ63">
        <v>0</v>
      </c>
      <c r="AK63">
        <v>20.134264067297082</v>
      </c>
      <c r="AL63">
        <v>0</v>
      </c>
      <c r="AM63">
        <v>0</v>
      </c>
      <c r="AN63">
        <v>0.95999111392050873</v>
      </c>
      <c r="AO63">
        <v>0</v>
      </c>
      <c r="AP63">
        <v>1.6692083969345484</v>
      </c>
      <c r="AQ63">
        <v>0</v>
      </c>
      <c r="AR63">
        <v>9.9718869777173911</v>
      </c>
      <c r="AS63">
        <v>8.7643447527984364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661.94307686973673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9.0401858948350302</v>
      </c>
      <c r="L64">
        <v>250.9788810757766</v>
      </c>
      <c r="M64">
        <v>27.239954833119384</v>
      </c>
      <c r="N64">
        <v>35.169885082603983</v>
      </c>
      <c r="O64">
        <v>0</v>
      </c>
      <c r="P64">
        <v>41.360894054023071</v>
      </c>
      <c r="Q64">
        <v>6.4676291478937742</v>
      </c>
      <c r="R64">
        <v>6.2702849999999994</v>
      </c>
      <c r="S64">
        <v>7.8139802413793111</v>
      </c>
      <c r="T64">
        <v>0</v>
      </c>
      <c r="U64">
        <v>62.017202698688997</v>
      </c>
      <c r="V64">
        <v>3.3912540543478258</v>
      </c>
      <c r="W64">
        <v>13.123817870907391</v>
      </c>
      <c r="X64">
        <v>43.440878117053344</v>
      </c>
      <c r="Y64">
        <v>0</v>
      </c>
      <c r="Z64">
        <v>3.8625512727272731</v>
      </c>
      <c r="AA64">
        <v>8.3202217459915602</v>
      </c>
      <c r="AB64">
        <v>11.702100173165439</v>
      </c>
      <c r="AC64">
        <v>8.6075281976768938</v>
      </c>
      <c r="AD64">
        <v>5.4115777187184468</v>
      </c>
      <c r="AE64">
        <v>14.639928250681919</v>
      </c>
      <c r="AF64">
        <v>0</v>
      </c>
      <c r="AG64">
        <v>11.766081468073578</v>
      </c>
      <c r="AH64">
        <v>45.294009378269372</v>
      </c>
      <c r="AI64">
        <v>4.5245541730050913</v>
      </c>
      <c r="AJ64">
        <v>0</v>
      </c>
      <c r="AK64">
        <v>20.134264067297082</v>
      </c>
      <c r="AL64">
        <v>0</v>
      </c>
      <c r="AM64">
        <v>0</v>
      </c>
      <c r="AN64">
        <v>0.95999111392050873</v>
      </c>
      <c r="AO64">
        <v>0</v>
      </c>
      <c r="AP64">
        <v>1.6692083969345484</v>
      </c>
      <c r="AQ64">
        <v>0</v>
      </c>
      <c r="AR64">
        <v>9.9718869777173911</v>
      </c>
      <c r="AS64">
        <v>8.7643447527984364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661.94309575760633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9.0401594117168784</v>
      </c>
      <c r="L65">
        <v>302.14699419086094</v>
      </c>
      <c r="M65">
        <v>27.239954833119384</v>
      </c>
      <c r="N65">
        <v>35.169885082603983</v>
      </c>
      <c r="O65">
        <v>0</v>
      </c>
      <c r="P65">
        <v>41.360894054023071</v>
      </c>
      <c r="Q65">
        <v>6.4676291478937742</v>
      </c>
      <c r="R65">
        <v>6.2702849999999994</v>
      </c>
      <c r="S65">
        <v>7.8139802413793111</v>
      </c>
      <c r="T65">
        <v>0</v>
      </c>
      <c r="U65">
        <v>62.017202698688997</v>
      </c>
      <c r="V65">
        <v>3.5553302276707535</v>
      </c>
      <c r="W65">
        <v>13.123817870907391</v>
      </c>
      <c r="X65">
        <v>43.440878117053344</v>
      </c>
      <c r="Y65">
        <v>0</v>
      </c>
      <c r="Z65">
        <v>3.8625512727272731</v>
      </c>
      <c r="AA65">
        <v>8.3202217459915602</v>
      </c>
      <c r="AB65">
        <v>11.702100173165439</v>
      </c>
      <c r="AC65">
        <v>8.6075281976768938</v>
      </c>
      <c r="AD65">
        <v>5.4115777187184468</v>
      </c>
      <c r="AE65">
        <v>14.639928250681919</v>
      </c>
      <c r="AF65">
        <v>0</v>
      </c>
      <c r="AG65">
        <v>11.766081468073578</v>
      </c>
      <c r="AH65">
        <v>45.294009378269372</v>
      </c>
      <c r="AI65">
        <v>4.5245541730050913</v>
      </c>
      <c r="AJ65">
        <v>0</v>
      </c>
      <c r="AK65">
        <v>20.134264067297082</v>
      </c>
      <c r="AL65">
        <v>0</v>
      </c>
      <c r="AM65">
        <v>0</v>
      </c>
      <c r="AN65">
        <v>0.95999111392050873</v>
      </c>
      <c r="AO65">
        <v>0</v>
      </c>
      <c r="AP65">
        <v>1.6692083969345484</v>
      </c>
      <c r="AQ65">
        <v>0</v>
      </c>
      <c r="AR65">
        <v>9.8084132999999998</v>
      </c>
      <c r="AS65">
        <v>8.7643447527984364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713.11178488517805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9.0401594117168784</v>
      </c>
      <c r="L66">
        <v>302.14699419086094</v>
      </c>
      <c r="M66">
        <v>27.239954833119384</v>
      </c>
      <c r="N66">
        <v>35.169885082603983</v>
      </c>
      <c r="O66">
        <v>0</v>
      </c>
      <c r="P66">
        <v>41.360894054023071</v>
      </c>
      <c r="Q66">
        <v>6.4676291478937742</v>
      </c>
      <c r="R66">
        <v>6.2702849999999994</v>
      </c>
      <c r="S66">
        <v>7.8139802413793111</v>
      </c>
      <c r="T66">
        <v>0</v>
      </c>
      <c r="U66">
        <v>62.017202698688997</v>
      </c>
      <c r="V66">
        <v>3.5553302276707535</v>
      </c>
      <c r="W66">
        <v>13.123817870907391</v>
      </c>
      <c r="X66">
        <v>43.440878117053344</v>
      </c>
      <c r="Y66">
        <v>0</v>
      </c>
      <c r="Z66">
        <v>3.8625512727272731</v>
      </c>
      <c r="AA66">
        <v>8.3202217459915602</v>
      </c>
      <c r="AB66">
        <v>11.702100173165439</v>
      </c>
      <c r="AC66">
        <v>8.6075281976768938</v>
      </c>
      <c r="AD66">
        <v>5.4115777187184468</v>
      </c>
      <c r="AE66">
        <v>14.639928250681919</v>
      </c>
      <c r="AF66">
        <v>0</v>
      </c>
      <c r="AG66">
        <v>11.766081468073578</v>
      </c>
      <c r="AH66">
        <v>45.294009378269372</v>
      </c>
      <c r="AI66">
        <v>4.5245541730050913</v>
      </c>
      <c r="AJ66">
        <v>0</v>
      </c>
      <c r="AK66">
        <v>20.134264067297082</v>
      </c>
      <c r="AL66">
        <v>0</v>
      </c>
      <c r="AM66">
        <v>0</v>
      </c>
      <c r="AN66">
        <v>0.95999111392050873</v>
      </c>
      <c r="AO66">
        <v>0</v>
      </c>
      <c r="AP66">
        <v>1.6692083969345484</v>
      </c>
      <c r="AQ66">
        <v>0</v>
      </c>
      <c r="AR66">
        <v>9.8084132999999998</v>
      </c>
      <c r="AS66">
        <v>8.7643447527984364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713.11178488517805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9.0401726582583297</v>
      </c>
      <c r="L67">
        <v>302.14699419086094</v>
      </c>
      <c r="M67">
        <v>27.239954833119384</v>
      </c>
      <c r="N67">
        <v>35.169885082603983</v>
      </c>
      <c r="O67">
        <v>0</v>
      </c>
      <c r="P67">
        <v>41.360894054023071</v>
      </c>
      <c r="Q67">
        <v>6.4676291478937742</v>
      </c>
      <c r="R67">
        <v>6.2702849999999994</v>
      </c>
      <c r="S67">
        <v>7.8139802413793111</v>
      </c>
      <c r="T67">
        <v>0</v>
      </c>
      <c r="U67">
        <v>62.017202698688997</v>
      </c>
      <c r="V67">
        <v>3.5553302276707535</v>
      </c>
      <c r="W67">
        <v>13.123817870907391</v>
      </c>
      <c r="X67">
        <v>43.440878117053344</v>
      </c>
      <c r="Y67">
        <v>0</v>
      </c>
      <c r="Z67">
        <v>3.8625512727272731</v>
      </c>
      <c r="AA67">
        <v>8.3202217459915602</v>
      </c>
      <c r="AB67">
        <v>11.702100173165439</v>
      </c>
      <c r="AC67">
        <v>8.6075281976768938</v>
      </c>
      <c r="AD67">
        <v>5.4115777187184468</v>
      </c>
      <c r="AE67">
        <v>14.639928250681919</v>
      </c>
      <c r="AF67">
        <v>0</v>
      </c>
      <c r="AG67">
        <v>11.766081468073578</v>
      </c>
      <c r="AH67">
        <v>45.294009378269372</v>
      </c>
      <c r="AI67">
        <v>4.5245541730050913</v>
      </c>
      <c r="AJ67">
        <v>0</v>
      </c>
      <c r="AK67">
        <v>20.134264067297082</v>
      </c>
      <c r="AL67">
        <v>0</v>
      </c>
      <c r="AM67">
        <v>1.3818268141134746</v>
      </c>
      <c r="AN67">
        <v>0.95999111392050873</v>
      </c>
      <c r="AO67">
        <v>0</v>
      </c>
      <c r="AP67">
        <v>1.6692083969345484</v>
      </c>
      <c r="AQ67">
        <v>0</v>
      </c>
      <c r="AR67">
        <v>9.8084132999999998</v>
      </c>
      <c r="AS67">
        <v>8.7643447527984364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714.49362494583295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9.0401726582583297</v>
      </c>
      <c r="L68">
        <v>302.14699419086094</v>
      </c>
      <c r="M68">
        <v>27.239954833119384</v>
      </c>
      <c r="N68">
        <v>35.169885082603983</v>
      </c>
      <c r="O68">
        <v>0</v>
      </c>
      <c r="P68">
        <v>41.360894054023071</v>
      </c>
      <c r="Q68">
        <v>6.4676291478937742</v>
      </c>
      <c r="R68">
        <v>6.2702849999999994</v>
      </c>
      <c r="S68">
        <v>7.8139802413793111</v>
      </c>
      <c r="T68">
        <v>0</v>
      </c>
      <c r="U68">
        <v>62.017202698688997</v>
      </c>
      <c r="V68">
        <v>3.5553302276707535</v>
      </c>
      <c r="W68">
        <v>13.123817870907391</v>
      </c>
      <c r="X68">
        <v>43.440878117053344</v>
      </c>
      <c r="Y68">
        <v>0</v>
      </c>
      <c r="Z68">
        <v>3.8625512727272731</v>
      </c>
      <c r="AA68">
        <v>8.3202217459915602</v>
      </c>
      <c r="AB68">
        <v>11.702100173165439</v>
      </c>
      <c r="AC68">
        <v>8.6075281976768938</v>
      </c>
      <c r="AD68">
        <v>5.4115777187184468</v>
      </c>
      <c r="AE68">
        <v>14.639928250681919</v>
      </c>
      <c r="AF68">
        <v>0</v>
      </c>
      <c r="AG68">
        <v>11.766081468073578</v>
      </c>
      <c r="AH68">
        <v>45.294009378269372</v>
      </c>
      <c r="AI68">
        <v>4.5245541730050913</v>
      </c>
      <c r="AJ68">
        <v>0</v>
      </c>
      <c r="AK68">
        <v>20.134264067297082</v>
      </c>
      <c r="AL68">
        <v>0</v>
      </c>
      <c r="AM68">
        <v>1.3818268141134746</v>
      </c>
      <c r="AN68">
        <v>0.95999111392050873</v>
      </c>
      <c r="AO68">
        <v>0</v>
      </c>
      <c r="AP68">
        <v>1.6692083969345484</v>
      </c>
      <c r="AQ68">
        <v>0</v>
      </c>
      <c r="AR68">
        <v>9.8084132999999998</v>
      </c>
      <c r="AS68">
        <v>8.7643447527984364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714.49362494583295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9.0401726582583297</v>
      </c>
      <c r="L69">
        <v>302.14699419086094</v>
      </c>
      <c r="M69">
        <v>27.239954833119384</v>
      </c>
      <c r="N69">
        <v>35.169885082603983</v>
      </c>
      <c r="O69">
        <v>0</v>
      </c>
      <c r="P69">
        <v>41.360894054023071</v>
      </c>
      <c r="Q69">
        <v>6.4676291478937742</v>
      </c>
      <c r="R69">
        <v>6.2702849999999994</v>
      </c>
      <c r="S69">
        <v>7.8139802413793111</v>
      </c>
      <c r="T69">
        <v>0</v>
      </c>
      <c r="U69">
        <v>62.017202698688997</v>
      </c>
      <c r="V69">
        <v>3.5553302276707535</v>
      </c>
      <c r="W69">
        <v>13.123817870907391</v>
      </c>
      <c r="X69">
        <v>43.440878117053344</v>
      </c>
      <c r="Y69">
        <v>0</v>
      </c>
      <c r="Z69">
        <v>3.8625512727272731</v>
      </c>
      <c r="AA69">
        <v>8.3202217459915602</v>
      </c>
      <c r="AB69">
        <v>11.702100173165439</v>
      </c>
      <c r="AC69">
        <v>8.6075281976768938</v>
      </c>
      <c r="AD69">
        <v>5.4115777187184468</v>
      </c>
      <c r="AE69">
        <v>14.639928250681919</v>
      </c>
      <c r="AF69">
        <v>0</v>
      </c>
      <c r="AG69">
        <v>11.766081468073578</v>
      </c>
      <c r="AH69">
        <v>45.294009378269372</v>
      </c>
      <c r="AI69">
        <v>4.5245541730050913</v>
      </c>
      <c r="AJ69">
        <v>0</v>
      </c>
      <c r="AK69">
        <v>20.134264067297082</v>
      </c>
      <c r="AL69">
        <v>0</v>
      </c>
      <c r="AM69">
        <v>1.3818268141134746</v>
      </c>
      <c r="AN69">
        <v>0.95999111392050873</v>
      </c>
      <c r="AO69">
        <v>0</v>
      </c>
      <c r="AP69">
        <v>1.6692083969345484</v>
      </c>
      <c r="AQ69">
        <v>0</v>
      </c>
      <c r="AR69">
        <v>9.8084132999999998</v>
      </c>
      <c r="AS69">
        <v>8.7643447527984364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714.49362494583295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9.0401726582583297</v>
      </c>
      <c r="L70">
        <v>321.45281742057898</v>
      </c>
      <c r="M70">
        <v>27.239954833119384</v>
      </c>
      <c r="N70">
        <v>35.169885082603983</v>
      </c>
      <c r="O70">
        <v>0</v>
      </c>
      <c r="P70">
        <v>41.360894054023071</v>
      </c>
      <c r="Q70">
        <v>6.4676291478937742</v>
      </c>
      <c r="R70">
        <v>6.2702849999999994</v>
      </c>
      <c r="S70">
        <v>7.8139802413793111</v>
      </c>
      <c r="T70">
        <v>0</v>
      </c>
      <c r="U70">
        <v>62.017202698688997</v>
      </c>
      <c r="V70">
        <v>3.5553302276707535</v>
      </c>
      <c r="W70">
        <v>13.123817870907391</v>
      </c>
      <c r="X70">
        <v>43.440878117053344</v>
      </c>
      <c r="Y70">
        <v>0</v>
      </c>
      <c r="Z70">
        <v>3.8625512727272731</v>
      </c>
      <c r="AA70">
        <v>8.3202217459915602</v>
      </c>
      <c r="AB70">
        <v>11.702100173165439</v>
      </c>
      <c r="AC70">
        <v>8.6075281976768938</v>
      </c>
      <c r="AD70">
        <v>5.4115777187184468</v>
      </c>
      <c r="AE70">
        <v>14.639928250681919</v>
      </c>
      <c r="AF70">
        <v>0</v>
      </c>
      <c r="AG70">
        <v>11.766081468073578</v>
      </c>
      <c r="AH70">
        <v>45.294009378269372</v>
      </c>
      <c r="AI70">
        <v>4.5245541730050913</v>
      </c>
      <c r="AJ70">
        <v>0</v>
      </c>
      <c r="AK70">
        <v>20.134264067297082</v>
      </c>
      <c r="AL70">
        <v>0</v>
      </c>
      <c r="AM70">
        <v>1.3818268141134746</v>
      </c>
      <c r="AN70">
        <v>0.95999111392050873</v>
      </c>
      <c r="AO70">
        <v>0</v>
      </c>
      <c r="AP70">
        <v>1.6692083969345484</v>
      </c>
      <c r="AQ70">
        <v>0</v>
      </c>
      <c r="AR70">
        <v>9.8084132999999998</v>
      </c>
      <c r="AS70">
        <v>8.7643447527984364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733.79944817555088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9.0401726582583297</v>
      </c>
      <c r="L71">
        <v>352.34242338453367</v>
      </c>
      <c r="M71">
        <v>27.239954833119384</v>
      </c>
      <c r="N71">
        <v>35.169885082603983</v>
      </c>
      <c r="O71">
        <v>0</v>
      </c>
      <c r="P71">
        <v>41.360894054023071</v>
      </c>
      <c r="Q71">
        <v>6.4676291478937742</v>
      </c>
      <c r="R71">
        <v>6.2702849999999994</v>
      </c>
      <c r="S71">
        <v>7.8139802413793111</v>
      </c>
      <c r="T71">
        <v>0</v>
      </c>
      <c r="U71">
        <v>62.017202698688997</v>
      </c>
      <c r="V71">
        <v>3.5553302276707535</v>
      </c>
      <c r="W71">
        <v>13.123817870907391</v>
      </c>
      <c r="X71">
        <v>43.440878117053344</v>
      </c>
      <c r="Y71">
        <v>0</v>
      </c>
      <c r="Z71">
        <v>3.8625512727272731</v>
      </c>
      <c r="AA71">
        <v>8.3202217459915602</v>
      </c>
      <c r="AB71">
        <v>11.702100173165439</v>
      </c>
      <c r="AC71">
        <v>8.6075281976768938</v>
      </c>
      <c r="AD71">
        <v>5.4115777187184468</v>
      </c>
      <c r="AE71">
        <v>14.639928250681919</v>
      </c>
      <c r="AF71">
        <v>0</v>
      </c>
      <c r="AG71">
        <v>11.766081468073578</v>
      </c>
      <c r="AH71">
        <v>45.294009378269372</v>
      </c>
      <c r="AI71">
        <v>4.5245541730050913</v>
      </c>
      <c r="AJ71">
        <v>0</v>
      </c>
      <c r="AK71">
        <v>20.134264067297082</v>
      </c>
      <c r="AL71">
        <v>0</v>
      </c>
      <c r="AM71">
        <v>1.3818268141134746</v>
      </c>
      <c r="AN71">
        <v>0.95999111392050873</v>
      </c>
      <c r="AO71">
        <v>0</v>
      </c>
      <c r="AP71">
        <v>1.6692083969345484</v>
      </c>
      <c r="AQ71">
        <v>0</v>
      </c>
      <c r="AR71">
        <v>9.8084132999999998</v>
      </c>
      <c r="AS71">
        <v>8.7643447527984364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764.68905413950563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9.0401726582583297</v>
      </c>
      <c r="L72">
        <v>376.00078853169521</v>
      </c>
      <c r="M72">
        <v>27.239954833119384</v>
      </c>
      <c r="N72">
        <v>35.169885082603983</v>
      </c>
      <c r="O72">
        <v>0</v>
      </c>
      <c r="P72">
        <v>41.360894054023071</v>
      </c>
      <c r="Q72">
        <v>6.4676291478937742</v>
      </c>
      <c r="R72">
        <v>6.2702849999999994</v>
      </c>
      <c r="S72">
        <v>7.8139802413793111</v>
      </c>
      <c r="T72">
        <v>0</v>
      </c>
      <c r="U72">
        <v>62.017202698688997</v>
      </c>
      <c r="V72">
        <v>3.5553302276707535</v>
      </c>
      <c r="W72">
        <v>13.123817870907391</v>
      </c>
      <c r="X72">
        <v>43.440878117053344</v>
      </c>
      <c r="Y72">
        <v>0</v>
      </c>
      <c r="Z72">
        <v>3.8625512727272731</v>
      </c>
      <c r="AA72">
        <v>8.3202217459915602</v>
      </c>
      <c r="AB72">
        <v>11.702100173165439</v>
      </c>
      <c r="AC72">
        <v>8.6075281976768938</v>
      </c>
      <c r="AD72">
        <v>5.4115777187184468</v>
      </c>
      <c r="AE72">
        <v>14.639928250681919</v>
      </c>
      <c r="AF72">
        <v>0</v>
      </c>
      <c r="AG72">
        <v>11.766081468073578</v>
      </c>
      <c r="AH72">
        <v>45.294009378269372</v>
      </c>
      <c r="AI72">
        <v>4.5245541730050913</v>
      </c>
      <c r="AJ72">
        <v>0</v>
      </c>
      <c r="AK72">
        <v>20.134264067297082</v>
      </c>
      <c r="AL72">
        <v>0</v>
      </c>
      <c r="AM72">
        <v>1.3818268141134746</v>
      </c>
      <c r="AN72">
        <v>0.95999111392050873</v>
      </c>
      <c r="AO72">
        <v>0</v>
      </c>
      <c r="AP72">
        <v>1.6692083969345484</v>
      </c>
      <c r="AQ72">
        <v>0</v>
      </c>
      <c r="AR72">
        <v>9.8084132999999998</v>
      </c>
      <c r="AS72">
        <v>8.7643447527984364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788.3474192866671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9.0401726582583297</v>
      </c>
      <c r="L73">
        <v>375.99908500000004</v>
      </c>
      <c r="M73">
        <v>27.239954833119384</v>
      </c>
      <c r="N73">
        <v>35.169885082603983</v>
      </c>
      <c r="O73">
        <v>0</v>
      </c>
      <c r="P73">
        <v>41.360894054023071</v>
      </c>
      <c r="Q73">
        <v>6.4676291478937742</v>
      </c>
      <c r="R73">
        <v>6.2702849999999994</v>
      </c>
      <c r="S73">
        <v>7.8139802413793111</v>
      </c>
      <c r="T73">
        <v>0</v>
      </c>
      <c r="U73">
        <v>62.017202698688997</v>
      </c>
      <c r="V73">
        <v>3.5553302276707535</v>
      </c>
      <c r="W73">
        <v>13.123817870907391</v>
      </c>
      <c r="X73">
        <v>43.440878117053344</v>
      </c>
      <c r="Y73">
        <v>0</v>
      </c>
      <c r="Z73">
        <v>3.8625512727272731</v>
      </c>
      <c r="AA73">
        <v>8.3202217459915602</v>
      </c>
      <c r="AB73">
        <v>11.702100173165439</v>
      </c>
      <c r="AC73">
        <v>8.6075281976768938</v>
      </c>
      <c r="AD73">
        <v>5.4115777187184468</v>
      </c>
      <c r="AE73">
        <v>14.639928250681919</v>
      </c>
      <c r="AF73">
        <v>0</v>
      </c>
      <c r="AG73">
        <v>11.766081468073578</v>
      </c>
      <c r="AH73">
        <v>45.294009378269372</v>
      </c>
      <c r="AI73">
        <v>4.5245541730050913</v>
      </c>
      <c r="AJ73">
        <v>0</v>
      </c>
      <c r="AK73">
        <v>20.134264067297082</v>
      </c>
      <c r="AL73">
        <v>0</v>
      </c>
      <c r="AM73">
        <v>3.1189809654377401</v>
      </c>
      <c r="AN73">
        <v>0.95999111392050873</v>
      </c>
      <c r="AO73">
        <v>0</v>
      </c>
      <c r="AP73">
        <v>1.6692083969345484</v>
      </c>
      <c r="AQ73">
        <v>0</v>
      </c>
      <c r="AR73">
        <v>9.8084132999999998</v>
      </c>
      <c r="AS73">
        <v>8.7643447527984364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790.0828699062962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9.0401726582583297</v>
      </c>
      <c r="L74">
        <v>375.99908500000004</v>
      </c>
      <c r="M74">
        <v>27.239954833119384</v>
      </c>
      <c r="N74">
        <v>35.169885082603983</v>
      </c>
      <c r="O74">
        <v>0</v>
      </c>
      <c r="P74">
        <v>41.360894054023071</v>
      </c>
      <c r="Q74">
        <v>6.4676291478937742</v>
      </c>
      <c r="R74">
        <v>6.2702849999999994</v>
      </c>
      <c r="S74">
        <v>7.8139802413793111</v>
      </c>
      <c r="T74">
        <v>0</v>
      </c>
      <c r="U74">
        <v>62.017202698688997</v>
      </c>
      <c r="V74">
        <v>3.5553302276707535</v>
      </c>
      <c r="W74">
        <v>13.123817870907391</v>
      </c>
      <c r="X74">
        <v>43.440878117053344</v>
      </c>
      <c r="Y74">
        <v>0</v>
      </c>
      <c r="Z74">
        <v>3.8625512727272731</v>
      </c>
      <c r="AA74">
        <v>8.3202217459915602</v>
      </c>
      <c r="AB74">
        <v>11.702100173165439</v>
      </c>
      <c r="AC74">
        <v>8.6075281976768938</v>
      </c>
      <c r="AD74">
        <v>5.4115777187184468</v>
      </c>
      <c r="AE74">
        <v>14.639928250681919</v>
      </c>
      <c r="AF74">
        <v>0</v>
      </c>
      <c r="AG74">
        <v>11.766081468073578</v>
      </c>
      <c r="AH74">
        <v>45.294009378269372</v>
      </c>
      <c r="AI74">
        <v>4.5245541730050913</v>
      </c>
      <c r="AJ74">
        <v>0</v>
      </c>
      <c r="AK74">
        <v>20.134264067297082</v>
      </c>
      <c r="AL74">
        <v>0</v>
      </c>
      <c r="AM74">
        <v>3.1189809654377401</v>
      </c>
      <c r="AN74">
        <v>0.95999111392050873</v>
      </c>
      <c r="AO74">
        <v>0</v>
      </c>
      <c r="AP74">
        <v>1.6692083969345484</v>
      </c>
      <c r="AQ74">
        <v>2.4257023916900966</v>
      </c>
      <c r="AR74">
        <v>9.8084132999999998</v>
      </c>
      <c r="AS74">
        <v>8.7643447527984364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792.50857229798635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9.0401726582583297</v>
      </c>
      <c r="L75">
        <v>375.99908500000004</v>
      </c>
      <c r="M75">
        <v>27.239954833119384</v>
      </c>
      <c r="N75">
        <v>35.169885082603983</v>
      </c>
      <c r="O75">
        <v>0</v>
      </c>
      <c r="P75">
        <v>41.360894054023071</v>
      </c>
      <c r="Q75">
        <v>6.4676291478937742</v>
      </c>
      <c r="R75">
        <v>6.2702849999999994</v>
      </c>
      <c r="S75">
        <v>7.8139802413793111</v>
      </c>
      <c r="T75">
        <v>0</v>
      </c>
      <c r="U75">
        <v>62.017202698688997</v>
      </c>
      <c r="V75">
        <v>3.5553302276707535</v>
      </c>
      <c r="W75">
        <v>13.123817870907391</v>
      </c>
      <c r="X75">
        <v>43.440878117053344</v>
      </c>
      <c r="Y75">
        <v>0</v>
      </c>
      <c r="Z75">
        <v>3.8625512727272731</v>
      </c>
      <c r="AA75">
        <v>8.3202217459915602</v>
      </c>
      <c r="AB75">
        <v>11.702100173165439</v>
      </c>
      <c r="AC75">
        <v>8.6075281976768938</v>
      </c>
      <c r="AD75">
        <v>8.1173664493085624</v>
      </c>
      <c r="AE75">
        <v>14.639928250681919</v>
      </c>
      <c r="AF75">
        <v>0</v>
      </c>
      <c r="AG75">
        <v>11.766081468073578</v>
      </c>
      <c r="AH75">
        <v>45.294009378269372</v>
      </c>
      <c r="AI75">
        <v>4.5245541730050913</v>
      </c>
      <c r="AJ75">
        <v>0</v>
      </c>
      <c r="AK75">
        <v>20.134264067297082</v>
      </c>
      <c r="AL75">
        <v>0</v>
      </c>
      <c r="AM75">
        <v>3.1189809654377401</v>
      </c>
      <c r="AN75">
        <v>0.95999111392050873</v>
      </c>
      <c r="AO75">
        <v>0</v>
      </c>
      <c r="AP75">
        <v>1.6692083969345484</v>
      </c>
      <c r="AQ75">
        <v>4.8514047833801932</v>
      </c>
      <c r="AR75">
        <v>9.8084132999999998</v>
      </c>
      <c r="AS75">
        <v>8.7643447527984364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797.64006342026642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9.0401726582583297</v>
      </c>
      <c r="L76">
        <v>366.82024000000001</v>
      </c>
      <c r="M76">
        <v>27.239954833119384</v>
      </c>
      <c r="N76">
        <v>35.169885082603983</v>
      </c>
      <c r="O76">
        <v>0</v>
      </c>
      <c r="P76">
        <v>41.360894054023071</v>
      </c>
      <c r="Q76">
        <v>6.4676291478937742</v>
      </c>
      <c r="R76">
        <v>6.2702849999999994</v>
      </c>
      <c r="S76">
        <v>7.8139802413793111</v>
      </c>
      <c r="T76">
        <v>0</v>
      </c>
      <c r="U76">
        <v>62.017202698688997</v>
      </c>
      <c r="V76">
        <v>3.5553302276707535</v>
      </c>
      <c r="W76">
        <v>13.123817870907391</v>
      </c>
      <c r="X76">
        <v>43.440878117053344</v>
      </c>
      <c r="Y76">
        <v>0</v>
      </c>
      <c r="Z76">
        <v>3.8625512727272731</v>
      </c>
      <c r="AA76">
        <v>8.3202217459915602</v>
      </c>
      <c r="AB76">
        <v>11.702100173165439</v>
      </c>
      <c r="AC76">
        <v>8.6075281976768938</v>
      </c>
      <c r="AD76">
        <v>10.823155179898677</v>
      </c>
      <c r="AE76">
        <v>14.639928250681919</v>
      </c>
      <c r="AF76">
        <v>0</v>
      </c>
      <c r="AG76">
        <v>11.766081468073578</v>
      </c>
      <c r="AH76">
        <v>45.294009378269372</v>
      </c>
      <c r="AI76">
        <v>4.5245541730050913</v>
      </c>
      <c r="AJ76">
        <v>0</v>
      </c>
      <c r="AK76">
        <v>20.134264067297082</v>
      </c>
      <c r="AL76">
        <v>0</v>
      </c>
      <c r="AM76">
        <v>3.1189809654377401</v>
      </c>
      <c r="AN76">
        <v>0.95999111392050873</v>
      </c>
      <c r="AO76">
        <v>0</v>
      </c>
      <c r="AP76">
        <v>1.6692083969345484</v>
      </c>
      <c r="AQ76">
        <v>7.2771071750702889</v>
      </c>
      <c r="AR76">
        <v>9.8084132999999998</v>
      </c>
      <c r="AS76">
        <v>8.7643447527984364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793.59270954254669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9.039938305497019</v>
      </c>
      <c r="L77">
        <v>361.99374</v>
      </c>
      <c r="M77">
        <v>27.239954833119384</v>
      </c>
      <c r="N77">
        <v>35.169885082603983</v>
      </c>
      <c r="O77">
        <v>0</v>
      </c>
      <c r="P77">
        <v>41.360894054023071</v>
      </c>
      <c r="Q77">
        <v>6.4676291478937742</v>
      </c>
      <c r="R77">
        <v>6.2702849999999994</v>
      </c>
      <c r="S77">
        <v>7.8139802413793111</v>
      </c>
      <c r="T77">
        <v>0</v>
      </c>
      <c r="U77">
        <v>62.017202698688997</v>
      </c>
      <c r="V77">
        <v>3.5553302276707535</v>
      </c>
      <c r="W77">
        <v>13.123817870907391</v>
      </c>
      <c r="X77">
        <v>43.440878117053344</v>
      </c>
      <c r="Y77">
        <v>0</v>
      </c>
      <c r="Z77">
        <v>3.8625512727272731</v>
      </c>
      <c r="AA77">
        <v>8.3202217459915602</v>
      </c>
      <c r="AB77">
        <v>11.702100173165439</v>
      </c>
      <c r="AC77">
        <v>8.6075281976768938</v>
      </c>
      <c r="AD77">
        <v>10.823155179898677</v>
      </c>
      <c r="AE77">
        <v>14.639928250681919</v>
      </c>
      <c r="AF77">
        <v>2.4820278542983245</v>
      </c>
      <c r="AG77">
        <v>11.766081468073578</v>
      </c>
      <c r="AH77">
        <v>45.294009378269372</v>
      </c>
      <c r="AI77">
        <v>4.5245541730050913</v>
      </c>
      <c r="AJ77">
        <v>0</v>
      </c>
      <c r="AK77">
        <v>20.134264067297082</v>
      </c>
      <c r="AL77">
        <v>0</v>
      </c>
      <c r="AM77">
        <v>4.6808403383389656</v>
      </c>
      <c r="AN77">
        <v>0.95999111392050873</v>
      </c>
      <c r="AO77">
        <v>0</v>
      </c>
      <c r="AP77">
        <v>1.6692083969345484</v>
      </c>
      <c r="AQ77">
        <v>9.7028093241689923</v>
      </c>
      <c r="AR77">
        <v>9.8084132999999998</v>
      </c>
      <c r="AS77">
        <v>8.7643447527984364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795.23556456608367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9.039938305497019</v>
      </c>
      <c r="L78">
        <v>342.68774000000002</v>
      </c>
      <c r="M78">
        <v>27.239954833119384</v>
      </c>
      <c r="N78">
        <v>35.169885082603983</v>
      </c>
      <c r="O78">
        <v>0</v>
      </c>
      <c r="P78">
        <v>41.360894054023071</v>
      </c>
      <c r="Q78">
        <v>6.4676291478937742</v>
      </c>
      <c r="R78">
        <v>6.2702849999999994</v>
      </c>
      <c r="S78">
        <v>7.8139802413793111</v>
      </c>
      <c r="T78">
        <v>0</v>
      </c>
      <c r="U78">
        <v>62.017202698688997</v>
      </c>
      <c r="V78">
        <v>3.5553302276707535</v>
      </c>
      <c r="W78">
        <v>13.123817870907391</v>
      </c>
      <c r="X78">
        <v>43.440878117053344</v>
      </c>
      <c r="Y78">
        <v>0</v>
      </c>
      <c r="Z78">
        <v>3.882098659090909</v>
      </c>
      <c r="AA78">
        <v>8.3202217459915602</v>
      </c>
      <c r="AB78">
        <v>12.041635137641617</v>
      </c>
      <c r="AC78">
        <v>8.6075281976768938</v>
      </c>
      <c r="AD78">
        <v>10.823155179898677</v>
      </c>
      <c r="AE78">
        <v>14.639928250681919</v>
      </c>
      <c r="AF78">
        <v>2.6280291532079225</v>
      </c>
      <c r="AG78">
        <v>11.766081468073578</v>
      </c>
      <c r="AH78">
        <v>45.812857234026254</v>
      </c>
      <c r="AI78">
        <v>5.2786464925049827</v>
      </c>
      <c r="AJ78">
        <v>0</v>
      </c>
      <c r="AK78">
        <v>20.134264067297082</v>
      </c>
      <c r="AL78">
        <v>0</v>
      </c>
      <c r="AM78">
        <v>4.6808403383389656</v>
      </c>
      <c r="AN78">
        <v>0.95999111392050873</v>
      </c>
      <c r="AO78">
        <v>0</v>
      </c>
      <c r="AP78">
        <v>1.8588912739022367</v>
      </c>
      <c r="AQ78">
        <v>9.8520835712916863</v>
      </c>
      <c r="AR78">
        <v>9.8084132999999998</v>
      </c>
      <c r="AS78">
        <v>9.5611035075631428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778.84330426994495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9.0401667213672123</v>
      </c>
      <c r="L79">
        <v>333.03474</v>
      </c>
      <c r="M79">
        <v>27.239954833119384</v>
      </c>
      <c r="N79">
        <v>35.169885082603983</v>
      </c>
      <c r="O79">
        <v>0</v>
      </c>
      <c r="P79">
        <v>41.360894054023071</v>
      </c>
      <c r="Q79">
        <v>6.4676291478937742</v>
      </c>
      <c r="R79">
        <v>6.2702849999999994</v>
      </c>
      <c r="S79">
        <v>7.8139802413793111</v>
      </c>
      <c r="T79">
        <v>0</v>
      </c>
      <c r="U79">
        <v>62.017202698688997</v>
      </c>
      <c r="V79">
        <v>3.5553302276707535</v>
      </c>
      <c r="W79">
        <v>13.123817870907391</v>
      </c>
      <c r="X79">
        <v>43.440878117053344</v>
      </c>
      <c r="Y79">
        <v>0</v>
      </c>
      <c r="Z79">
        <v>3.882098659090909</v>
      </c>
      <c r="AA79">
        <v>8.3202217459915602</v>
      </c>
      <c r="AB79">
        <v>12.041635137641617</v>
      </c>
      <c r="AC79">
        <v>8.6075281976768938</v>
      </c>
      <c r="AD79">
        <v>10.823155179898677</v>
      </c>
      <c r="AE79">
        <v>14.639928250681919</v>
      </c>
      <c r="AF79">
        <v>2.6280291532079225</v>
      </c>
      <c r="AG79">
        <v>11.766081468073578</v>
      </c>
      <c r="AH79">
        <v>45.812857234026254</v>
      </c>
      <c r="AI79">
        <v>9.6855621848183215</v>
      </c>
      <c r="AJ79">
        <v>0</v>
      </c>
      <c r="AK79">
        <v>20.134264067297082</v>
      </c>
      <c r="AL79">
        <v>0</v>
      </c>
      <c r="AM79">
        <v>4.6808403383389656</v>
      </c>
      <c r="AN79">
        <v>0.95999111392050873</v>
      </c>
      <c r="AO79">
        <v>0</v>
      </c>
      <c r="AP79">
        <v>1.8588912739022367</v>
      </c>
      <c r="AQ79">
        <v>9.8520835712916863</v>
      </c>
      <c r="AR79">
        <v>9.8084132999999998</v>
      </c>
      <c r="AS79">
        <v>9.5611035075631428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773.59744837812843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9.0400536742771997</v>
      </c>
      <c r="L80">
        <v>352.34074000000004</v>
      </c>
      <c r="M80">
        <v>27.239954833119384</v>
      </c>
      <c r="N80">
        <v>35.169885082603983</v>
      </c>
      <c r="O80">
        <v>0</v>
      </c>
      <c r="P80">
        <v>41.360894054023071</v>
      </c>
      <c r="Q80">
        <v>6.4676291478937742</v>
      </c>
      <c r="R80">
        <v>6.2702849999999994</v>
      </c>
      <c r="S80">
        <v>7.8139802413793111</v>
      </c>
      <c r="T80">
        <v>0</v>
      </c>
      <c r="U80">
        <v>62.017202698688997</v>
      </c>
      <c r="V80">
        <v>3.5553302276707535</v>
      </c>
      <c r="W80">
        <v>13.123817870907391</v>
      </c>
      <c r="X80">
        <v>43.440878117053344</v>
      </c>
      <c r="Y80">
        <v>0</v>
      </c>
      <c r="Z80">
        <v>3.882098659090909</v>
      </c>
      <c r="AA80">
        <v>8.3202217459915602</v>
      </c>
      <c r="AB80">
        <v>12.041635137641617</v>
      </c>
      <c r="AC80">
        <v>8.6075281976768938</v>
      </c>
      <c r="AD80">
        <v>10.823155179898677</v>
      </c>
      <c r="AE80">
        <v>14.639928250681919</v>
      </c>
      <c r="AF80">
        <v>2.6280291532079225</v>
      </c>
      <c r="AG80">
        <v>11.766081468073578</v>
      </c>
      <c r="AH80">
        <v>45.812857234026254</v>
      </c>
      <c r="AI80">
        <v>9.6855621848183215</v>
      </c>
      <c r="AJ80">
        <v>0</v>
      </c>
      <c r="AK80">
        <v>20.134264067297082</v>
      </c>
      <c r="AL80">
        <v>0</v>
      </c>
      <c r="AM80">
        <v>4.6808403383389656</v>
      </c>
      <c r="AN80">
        <v>0.95999111392050873</v>
      </c>
      <c r="AO80">
        <v>0</v>
      </c>
      <c r="AP80">
        <v>1.8588912739022367</v>
      </c>
      <c r="AQ80">
        <v>9.8520835712916863</v>
      </c>
      <c r="AR80">
        <v>9.8084132999999998</v>
      </c>
      <c r="AS80">
        <v>9.5611035075631428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792.90333533103853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9.0400536742771997</v>
      </c>
      <c r="L81">
        <v>361.99374</v>
      </c>
      <c r="M81">
        <v>27.239954833119384</v>
      </c>
      <c r="N81">
        <v>35.169885082603983</v>
      </c>
      <c r="O81">
        <v>0</v>
      </c>
      <c r="P81">
        <v>41.360894054023071</v>
      </c>
      <c r="Q81">
        <v>6.4676291478937742</v>
      </c>
      <c r="R81">
        <v>6.2702849999999994</v>
      </c>
      <c r="S81">
        <v>7.8139802413793111</v>
      </c>
      <c r="T81">
        <v>0</v>
      </c>
      <c r="U81">
        <v>62.017202698688997</v>
      </c>
      <c r="V81">
        <v>3.5553302276707535</v>
      </c>
      <c r="W81">
        <v>13.123817870907391</v>
      </c>
      <c r="X81">
        <v>43.440878117053344</v>
      </c>
      <c r="Y81">
        <v>0</v>
      </c>
      <c r="Z81">
        <v>3.882098659090909</v>
      </c>
      <c r="AA81">
        <v>8.3202217459915602</v>
      </c>
      <c r="AB81">
        <v>12.041635137641617</v>
      </c>
      <c r="AC81">
        <v>8.6075281976768938</v>
      </c>
      <c r="AD81">
        <v>10.823155179898677</v>
      </c>
      <c r="AE81">
        <v>14.639928250681919</v>
      </c>
      <c r="AF81">
        <v>2.6280291532079225</v>
      </c>
      <c r="AG81">
        <v>11.766081468073578</v>
      </c>
      <c r="AH81">
        <v>45.812857234026254</v>
      </c>
      <c r="AI81">
        <v>9.6855621848183215</v>
      </c>
      <c r="AJ81">
        <v>0</v>
      </c>
      <c r="AK81">
        <v>20.134264067297082</v>
      </c>
      <c r="AL81">
        <v>0</v>
      </c>
      <c r="AM81">
        <v>4.6808403383389656</v>
      </c>
      <c r="AN81">
        <v>0.95999111392050873</v>
      </c>
      <c r="AO81">
        <v>0</v>
      </c>
      <c r="AP81">
        <v>1.8588912739022367</v>
      </c>
      <c r="AQ81">
        <v>9.8520835712916863</v>
      </c>
      <c r="AR81">
        <v>9.8084132999999998</v>
      </c>
      <c r="AS81">
        <v>9.5611035075631428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802.55633533103844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9.0400536742771997</v>
      </c>
      <c r="L82">
        <v>375.99908500000004</v>
      </c>
      <c r="M82">
        <v>27.239954833119384</v>
      </c>
      <c r="N82">
        <v>35.169885082603983</v>
      </c>
      <c r="O82">
        <v>0</v>
      </c>
      <c r="P82">
        <v>41.360894054023071</v>
      </c>
      <c r="Q82">
        <v>6.4676291478937742</v>
      </c>
      <c r="R82">
        <v>6.2702849999999994</v>
      </c>
      <c r="S82">
        <v>7.8139802413793111</v>
      </c>
      <c r="T82">
        <v>0</v>
      </c>
      <c r="U82">
        <v>62.017202698688997</v>
      </c>
      <c r="V82">
        <v>3.5553302276707535</v>
      </c>
      <c r="W82">
        <v>13.123817870907391</v>
      </c>
      <c r="X82">
        <v>43.440878117053344</v>
      </c>
      <c r="Y82">
        <v>0</v>
      </c>
      <c r="Z82">
        <v>3.882098659090909</v>
      </c>
      <c r="AA82">
        <v>8.3202217459915602</v>
      </c>
      <c r="AB82">
        <v>12.041635137641617</v>
      </c>
      <c r="AC82">
        <v>8.6075281976768938</v>
      </c>
      <c r="AD82">
        <v>10.823155179898677</v>
      </c>
      <c r="AE82">
        <v>14.639928250681919</v>
      </c>
      <c r="AF82">
        <v>2.6280291532079225</v>
      </c>
      <c r="AG82">
        <v>11.766081468073578</v>
      </c>
      <c r="AH82">
        <v>45.812857234026254</v>
      </c>
      <c r="AI82">
        <v>9.6855621848183215</v>
      </c>
      <c r="AJ82">
        <v>0</v>
      </c>
      <c r="AK82">
        <v>20.134264067297082</v>
      </c>
      <c r="AL82">
        <v>0</v>
      </c>
      <c r="AM82">
        <v>4.6808403383389656</v>
      </c>
      <c r="AN82">
        <v>0.95999111392050873</v>
      </c>
      <c r="AO82">
        <v>0</v>
      </c>
      <c r="AP82">
        <v>1.8588912739022367</v>
      </c>
      <c r="AQ82">
        <v>9.8520835712916863</v>
      </c>
      <c r="AR82">
        <v>9.8084132999999998</v>
      </c>
      <c r="AS82">
        <v>9.5611035075631428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816.56168033103847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9.0400536742771997</v>
      </c>
      <c r="L83">
        <v>294.42274000000003</v>
      </c>
      <c r="M83">
        <v>27.239954833119384</v>
      </c>
      <c r="N83">
        <v>35.169885082603983</v>
      </c>
      <c r="O83">
        <v>0</v>
      </c>
      <c r="P83">
        <v>41.360894054023071</v>
      </c>
      <c r="Q83">
        <v>6.4676291478937742</v>
      </c>
      <c r="R83">
        <v>6.2702849999999994</v>
      </c>
      <c r="S83">
        <v>7.8139802413793111</v>
      </c>
      <c r="T83">
        <v>0</v>
      </c>
      <c r="U83">
        <v>62.017202698688997</v>
      </c>
      <c r="V83">
        <v>3.5553302276707535</v>
      </c>
      <c r="W83">
        <v>13.123817870907391</v>
      </c>
      <c r="X83">
        <v>43.440878117053344</v>
      </c>
      <c r="Y83">
        <v>0</v>
      </c>
      <c r="Z83">
        <v>3.882098659090909</v>
      </c>
      <c r="AA83">
        <v>8.3202217459915602</v>
      </c>
      <c r="AB83">
        <v>12.041635137641617</v>
      </c>
      <c r="AC83">
        <v>8.6075281976768938</v>
      </c>
      <c r="AD83">
        <v>10.823155179898677</v>
      </c>
      <c r="AE83">
        <v>14.639928250681919</v>
      </c>
      <c r="AF83">
        <v>2.6280291532079225</v>
      </c>
      <c r="AG83">
        <v>11.766081468073578</v>
      </c>
      <c r="AH83">
        <v>45.812857234026254</v>
      </c>
      <c r="AI83">
        <v>9.6855621848183215</v>
      </c>
      <c r="AJ83">
        <v>0</v>
      </c>
      <c r="AK83">
        <v>20.134264067297082</v>
      </c>
      <c r="AL83">
        <v>0</v>
      </c>
      <c r="AM83">
        <v>4.6808403383389656</v>
      </c>
      <c r="AN83">
        <v>0.95999111392050873</v>
      </c>
      <c r="AO83">
        <v>0</v>
      </c>
      <c r="AP83">
        <v>2.9969876153272579</v>
      </c>
      <c r="AQ83">
        <v>9.8520835712916863</v>
      </c>
      <c r="AR83">
        <v>9.8084132999999998</v>
      </c>
      <c r="AS83">
        <v>9.5611035075631428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736.12343167246354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9.0400536742771997</v>
      </c>
      <c r="L84">
        <v>212.37224000000003</v>
      </c>
      <c r="M84">
        <v>27.239954833119384</v>
      </c>
      <c r="N84">
        <v>35.169885082603983</v>
      </c>
      <c r="O84">
        <v>0</v>
      </c>
      <c r="P84">
        <v>41.360894054023071</v>
      </c>
      <c r="Q84">
        <v>6.4676291478937742</v>
      </c>
      <c r="R84">
        <v>6.2702849999999994</v>
      </c>
      <c r="S84">
        <v>7.8139802413793111</v>
      </c>
      <c r="T84">
        <v>0</v>
      </c>
      <c r="U84">
        <v>62.017202698688997</v>
      </c>
      <c r="V84">
        <v>3.5553302276707535</v>
      </c>
      <c r="W84">
        <v>13.123817870907391</v>
      </c>
      <c r="X84">
        <v>43.440878117053344</v>
      </c>
      <c r="Y84">
        <v>0</v>
      </c>
      <c r="Z84">
        <v>3.882098659090909</v>
      </c>
      <c r="AA84">
        <v>8.3202217459915602</v>
      </c>
      <c r="AB84">
        <v>12.041635137641617</v>
      </c>
      <c r="AC84">
        <v>8.6075281976768938</v>
      </c>
      <c r="AD84">
        <v>10.823155179898677</v>
      </c>
      <c r="AE84">
        <v>14.639928250681919</v>
      </c>
      <c r="AF84">
        <v>2.6280291532079225</v>
      </c>
      <c r="AG84">
        <v>11.766081468073578</v>
      </c>
      <c r="AH84">
        <v>45.812857234026254</v>
      </c>
      <c r="AI84">
        <v>9.6855621848183215</v>
      </c>
      <c r="AJ84">
        <v>0</v>
      </c>
      <c r="AK84">
        <v>20.134264067297082</v>
      </c>
      <c r="AL84">
        <v>0</v>
      </c>
      <c r="AM84">
        <v>4.6808403383389656</v>
      </c>
      <c r="AN84">
        <v>0.95999111392050873</v>
      </c>
      <c r="AO84">
        <v>0</v>
      </c>
      <c r="AP84">
        <v>2.9969876153272579</v>
      </c>
      <c r="AQ84">
        <v>9.8520835712916863</v>
      </c>
      <c r="AR84">
        <v>9.8084132999999998</v>
      </c>
      <c r="AS84">
        <v>9.5611035075631428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654.07293167246348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9.0400536742771997</v>
      </c>
      <c r="L85">
        <v>212.37224000000003</v>
      </c>
      <c r="M85">
        <v>27.239954833119384</v>
      </c>
      <c r="N85">
        <v>35.169885082603983</v>
      </c>
      <c r="O85">
        <v>0</v>
      </c>
      <c r="P85">
        <v>41.360894054023071</v>
      </c>
      <c r="Q85">
        <v>6.4676291478937742</v>
      </c>
      <c r="R85">
        <v>6.2702849999999994</v>
      </c>
      <c r="S85">
        <v>7.8139802413793111</v>
      </c>
      <c r="T85">
        <v>0</v>
      </c>
      <c r="U85">
        <v>62.017202698688997</v>
      </c>
      <c r="V85">
        <v>3.5553302276707535</v>
      </c>
      <c r="W85">
        <v>13.123817870907391</v>
      </c>
      <c r="X85">
        <v>43.440878117053344</v>
      </c>
      <c r="Y85">
        <v>0</v>
      </c>
      <c r="Z85">
        <v>3.882098659090909</v>
      </c>
      <c r="AA85">
        <v>8.3202217459915602</v>
      </c>
      <c r="AB85">
        <v>12.041635137641617</v>
      </c>
      <c r="AC85">
        <v>8.6075281976768938</v>
      </c>
      <c r="AD85">
        <v>10.823155179898677</v>
      </c>
      <c r="AE85">
        <v>14.639928250681919</v>
      </c>
      <c r="AF85">
        <v>2.6280291532079225</v>
      </c>
      <c r="AG85">
        <v>11.766081468073578</v>
      </c>
      <c r="AH85">
        <v>45.812857234026254</v>
      </c>
      <c r="AI85">
        <v>5.2786464925049827</v>
      </c>
      <c r="AJ85">
        <v>0</v>
      </c>
      <c r="AK85">
        <v>20.134264067297082</v>
      </c>
      <c r="AL85">
        <v>0</v>
      </c>
      <c r="AM85">
        <v>4.6808403383389656</v>
      </c>
      <c r="AN85">
        <v>0.95999111392050873</v>
      </c>
      <c r="AO85">
        <v>0</v>
      </c>
      <c r="AP85">
        <v>3.3004802184755588</v>
      </c>
      <c r="AQ85">
        <v>9.8520835712916863</v>
      </c>
      <c r="AR85">
        <v>9.8084132999999998</v>
      </c>
      <c r="AS85">
        <v>9.5611035075631428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649.96950858329842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9.0400536742771997</v>
      </c>
      <c r="L86">
        <v>212.37224000000003</v>
      </c>
      <c r="M86">
        <v>27.239954833119384</v>
      </c>
      <c r="N86">
        <v>35.169885082603983</v>
      </c>
      <c r="O86">
        <v>0</v>
      </c>
      <c r="P86">
        <v>41.360894054023071</v>
      </c>
      <c r="Q86">
        <v>6.4676291478937742</v>
      </c>
      <c r="R86">
        <v>6.2702849999999994</v>
      </c>
      <c r="S86">
        <v>7.8139802413793111</v>
      </c>
      <c r="T86">
        <v>0</v>
      </c>
      <c r="U86">
        <v>62.017202698688997</v>
      </c>
      <c r="V86">
        <v>3.5553302276707535</v>
      </c>
      <c r="W86">
        <v>13.123817870907391</v>
      </c>
      <c r="X86">
        <v>43.440878117053344</v>
      </c>
      <c r="Y86">
        <v>0</v>
      </c>
      <c r="Z86">
        <v>3.8625512727272731</v>
      </c>
      <c r="AA86">
        <v>8.3202217459915602</v>
      </c>
      <c r="AB86">
        <v>11.702100173165439</v>
      </c>
      <c r="AC86">
        <v>8.6075281976768938</v>
      </c>
      <c r="AD86">
        <v>10.823155179898677</v>
      </c>
      <c r="AE86">
        <v>14.639928250681919</v>
      </c>
      <c r="AF86">
        <v>2.4820278542983245</v>
      </c>
      <c r="AG86">
        <v>11.766081468073578</v>
      </c>
      <c r="AH86">
        <v>45.294009378269372</v>
      </c>
      <c r="AI86">
        <v>4.5245541730050913</v>
      </c>
      <c r="AJ86">
        <v>0</v>
      </c>
      <c r="AK86">
        <v>20.134264067297082</v>
      </c>
      <c r="AL86">
        <v>0</v>
      </c>
      <c r="AM86">
        <v>4.6808403383389656</v>
      </c>
      <c r="AN86">
        <v>0.95999111392050873</v>
      </c>
      <c r="AO86">
        <v>0</v>
      </c>
      <c r="AP86">
        <v>0.83460404507042241</v>
      </c>
      <c r="AQ86">
        <v>9.7028093241689923</v>
      </c>
      <c r="AR86">
        <v>9.8084132999999998</v>
      </c>
      <c r="AS86">
        <v>8.7643447527984364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644.77957558299977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9.0400536742771997</v>
      </c>
      <c r="L87">
        <v>304.07574</v>
      </c>
      <c r="M87">
        <v>27.239954833119384</v>
      </c>
      <c r="N87">
        <v>35.169885082603983</v>
      </c>
      <c r="O87">
        <v>0</v>
      </c>
      <c r="P87">
        <v>41.360894054023071</v>
      </c>
      <c r="Q87">
        <v>6.4676291478937742</v>
      </c>
      <c r="R87">
        <v>6.2702849999999994</v>
      </c>
      <c r="S87">
        <v>7.8139802413793111</v>
      </c>
      <c r="T87">
        <v>0</v>
      </c>
      <c r="U87">
        <v>62.017202698688997</v>
      </c>
      <c r="V87">
        <v>3.5553302276707535</v>
      </c>
      <c r="W87">
        <v>13.123817870907391</v>
      </c>
      <c r="X87">
        <v>43.440878117053344</v>
      </c>
      <c r="Y87">
        <v>0</v>
      </c>
      <c r="Z87">
        <v>3.8625512727272731</v>
      </c>
      <c r="AA87">
        <v>8.3202217459915602</v>
      </c>
      <c r="AB87">
        <v>11.702100173165439</v>
      </c>
      <c r="AC87">
        <v>8.6075281976768938</v>
      </c>
      <c r="AD87">
        <v>10.823155179898677</v>
      </c>
      <c r="AE87">
        <v>14.639928250681919</v>
      </c>
      <c r="AF87">
        <v>2.4820278542983245</v>
      </c>
      <c r="AG87">
        <v>11.766081468073578</v>
      </c>
      <c r="AH87">
        <v>45.294009378269372</v>
      </c>
      <c r="AI87">
        <v>4.5245541730050913</v>
      </c>
      <c r="AJ87">
        <v>0</v>
      </c>
      <c r="AK87">
        <v>20.134264067297082</v>
      </c>
      <c r="AL87">
        <v>0</v>
      </c>
      <c r="AM87">
        <v>4.6808403383389656</v>
      </c>
      <c r="AN87">
        <v>0.95999111392050873</v>
      </c>
      <c r="AO87">
        <v>0</v>
      </c>
      <c r="AP87">
        <v>0.83460404507042241</v>
      </c>
      <c r="AQ87">
        <v>9.7028093241689923</v>
      </c>
      <c r="AR87">
        <v>9.8084132999999998</v>
      </c>
      <c r="AS87">
        <v>8.7643447527984364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736.48307558299985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9.0400536742771997</v>
      </c>
      <c r="L88">
        <v>375.99908500000004</v>
      </c>
      <c r="M88">
        <v>27.239954833119384</v>
      </c>
      <c r="N88">
        <v>35.169885082603983</v>
      </c>
      <c r="O88">
        <v>0</v>
      </c>
      <c r="P88">
        <v>41.360894054023071</v>
      </c>
      <c r="Q88">
        <v>6.4676291478937742</v>
      </c>
      <c r="R88">
        <v>6.2702849999999994</v>
      </c>
      <c r="S88">
        <v>7.8139802413793111</v>
      </c>
      <c r="T88">
        <v>0</v>
      </c>
      <c r="U88">
        <v>62.017202698688997</v>
      </c>
      <c r="V88">
        <v>3.5553302276707535</v>
      </c>
      <c r="W88">
        <v>13.123817870907391</v>
      </c>
      <c r="X88">
        <v>43.440878117053344</v>
      </c>
      <c r="Y88">
        <v>0</v>
      </c>
      <c r="Z88">
        <v>3.8625512727272731</v>
      </c>
      <c r="AA88">
        <v>8.3202217459915602</v>
      </c>
      <c r="AB88">
        <v>11.702100173165439</v>
      </c>
      <c r="AC88">
        <v>8.6075281976768938</v>
      </c>
      <c r="AD88">
        <v>10.823155179898677</v>
      </c>
      <c r="AE88">
        <v>14.639928250681919</v>
      </c>
      <c r="AF88">
        <v>2.4820278542983245</v>
      </c>
      <c r="AG88">
        <v>11.766081468073578</v>
      </c>
      <c r="AH88">
        <v>45.294009378269372</v>
      </c>
      <c r="AI88">
        <v>4.5245541730050913</v>
      </c>
      <c r="AJ88">
        <v>0</v>
      </c>
      <c r="AK88">
        <v>20.134264067297082</v>
      </c>
      <c r="AL88">
        <v>0</v>
      </c>
      <c r="AM88">
        <v>4.6808403383389656</v>
      </c>
      <c r="AN88">
        <v>0.95999111392050873</v>
      </c>
      <c r="AO88">
        <v>0</v>
      </c>
      <c r="AP88">
        <v>0.83460404507042241</v>
      </c>
      <c r="AQ88">
        <v>9.7028093241689923</v>
      </c>
      <c r="AR88">
        <v>9.8084132999999998</v>
      </c>
      <c r="AS88">
        <v>8.7643447527984364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808.40642058299977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9.0400536742771997</v>
      </c>
      <c r="L89">
        <v>375.99908500000004</v>
      </c>
      <c r="M89">
        <v>27.239954833119384</v>
      </c>
      <c r="N89">
        <v>35.169885082603983</v>
      </c>
      <c r="O89">
        <v>0</v>
      </c>
      <c r="P89">
        <v>41.360894054023071</v>
      </c>
      <c r="Q89">
        <v>6.4676291478937742</v>
      </c>
      <c r="R89">
        <v>6.2702849999999994</v>
      </c>
      <c r="S89">
        <v>7.8139802413793111</v>
      </c>
      <c r="T89">
        <v>0</v>
      </c>
      <c r="U89">
        <v>62.017202698688997</v>
      </c>
      <c r="V89">
        <v>3.5553302276707535</v>
      </c>
      <c r="W89">
        <v>13.123817870907391</v>
      </c>
      <c r="X89">
        <v>43.440878117053344</v>
      </c>
      <c r="Y89">
        <v>0</v>
      </c>
      <c r="Z89">
        <v>3.8625512727272731</v>
      </c>
      <c r="AA89">
        <v>8.3202217459915602</v>
      </c>
      <c r="AB89">
        <v>11.702100173165439</v>
      </c>
      <c r="AC89">
        <v>8.6075281976768938</v>
      </c>
      <c r="AD89">
        <v>10.823155179898677</v>
      </c>
      <c r="AE89">
        <v>14.639928250681919</v>
      </c>
      <c r="AF89">
        <v>2.4820278542983245</v>
      </c>
      <c r="AG89">
        <v>11.766081468073578</v>
      </c>
      <c r="AH89">
        <v>45.294009378269372</v>
      </c>
      <c r="AI89">
        <v>4.5245541730050913</v>
      </c>
      <c r="AJ89">
        <v>0</v>
      </c>
      <c r="AK89">
        <v>20.134264067297082</v>
      </c>
      <c r="AL89">
        <v>0</v>
      </c>
      <c r="AM89">
        <v>4.6808403383389656</v>
      </c>
      <c r="AN89">
        <v>0.95999111392050873</v>
      </c>
      <c r="AO89">
        <v>0</v>
      </c>
      <c r="AP89">
        <v>0.83460404507042241</v>
      </c>
      <c r="AQ89">
        <v>9.7028093241689923</v>
      </c>
      <c r="AR89">
        <v>9.8084132999999998</v>
      </c>
      <c r="AS89">
        <v>8.7643447527984364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808.40642058299977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9.0400536742771997</v>
      </c>
      <c r="L90">
        <v>375.99908500000004</v>
      </c>
      <c r="M90">
        <v>27.239954833119384</v>
      </c>
      <c r="N90">
        <v>35.169885082603983</v>
      </c>
      <c r="O90">
        <v>0</v>
      </c>
      <c r="P90">
        <v>41.360894054023071</v>
      </c>
      <c r="Q90">
        <v>6.4676291478937742</v>
      </c>
      <c r="R90">
        <v>6.2702849999999994</v>
      </c>
      <c r="S90">
        <v>7.8139802413793111</v>
      </c>
      <c r="T90">
        <v>0</v>
      </c>
      <c r="U90">
        <v>62.017202698688997</v>
      </c>
      <c r="V90">
        <v>3.5553302276707535</v>
      </c>
      <c r="W90">
        <v>13.123817870907391</v>
      </c>
      <c r="X90">
        <v>43.440878117053344</v>
      </c>
      <c r="Y90">
        <v>0</v>
      </c>
      <c r="Z90">
        <v>3.882098659090909</v>
      </c>
      <c r="AA90">
        <v>12.480332925738397</v>
      </c>
      <c r="AB90">
        <v>12.041635137641617</v>
      </c>
      <c r="AC90">
        <v>8.6075281976768938</v>
      </c>
      <c r="AD90">
        <v>10.823155179898677</v>
      </c>
      <c r="AE90">
        <v>14.639928250681919</v>
      </c>
      <c r="AF90">
        <v>5.2560585688174424</v>
      </c>
      <c r="AG90">
        <v>11.766081468073578</v>
      </c>
      <c r="AH90">
        <v>45.812857234026254</v>
      </c>
      <c r="AI90">
        <v>4.5245541730050913</v>
      </c>
      <c r="AJ90">
        <v>0</v>
      </c>
      <c r="AK90">
        <v>20.134264067297082</v>
      </c>
      <c r="AL90">
        <v>0</v>
      </c>
      <c r="AM90">
        <v>4.6808403383389656</v>
      </c>
      <c r="AN90">
        <v>0.95999111392050873</v>
      </c>
      <c r="AO90">
        <v>0</v>
      </c>
      <c r="AP90">
        <v>2.9969876153272579</v>
      </c>
      <c r="AQ90">
        <v>9.8520835712916863</v>
      </c>
      <c r="AR90">
        <v>9.8084132999999998</v>
      </c>
      <c r="AS90">
        <v>9.5611035075631428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819.32690925600662</v>
      </c>
    </row>
    <row r="91" spans="1:117">
      <c r="A91" t="s">
        <v>133</v>
      </c>
      <c r="B91">
        <v>0</v>
      </c>
      <c r="C91">
        <v>0</v>
      </c>
      <c r="D91">
        <v>11.504059</v>
      </c>
      <c r="E91">
        <v>0</v>
      </c>
      <c r="F91">
        <v>0</v>
      </c>
      <c r="G91">
        <v>18.654616000000001</v>
      </c>
      <c r="H91">
        <v>0</v>
      </c>
      <c r="I91">
        <v>0</v>
      </c>
      <c r="J91">
        <v>20.2713</v>
      </c>
      <c r="K91">
        <v>9.0400536742771997</v>
      </c>
      <c r="L91">
        <v>375.99908500000004</v>
      </c>
      <c r="M91">
        <v>27.239954833119384</v>
      </c>
      <c r="N91">
        <v>35.169885082603983</v>
      </c>
      <c r="O91">
        <v>0</v>
      </c>
      <c r="P91">
        <v>41.360894054023071</v>
      </c>
      <c r="Q91">
        <v>6.4676291478937742</v>
      </c>
      <c r="R91">
        <v>6.2702849999999994</v>
      </c>
      <c r="S91">
        <v>7.8139802413793111</v>
      </c>
      <c r="T91">
        <v>0</v>
      </c>
      <c r="U91">
        <v>62.017202698688997</v>
      </c>
      <c r="V91">
        <v>3.5553302276707535</v>
      </c>
      <c r="W91">
        <v>13.123817870907391</v>
      </c>
      <c r="X91">
        <v>43.440878117053344</v>
      </c>
      <c r="Y91">
        <v>0</v>
      </c>
      <c r="Z91">
        <v>3.882098659090909</v>
      </c>
      <c r="AA91">
        <v>12.480332925738397</v>
      </c>
      <c r="AB91">
        <v>12.041635137641617</v>
      </c>
      <c r="AC91">
        <v>8.6075281976768938</v>
      </c>
      <c r="AD91">
        <v>10.823155179898677</v>
      </c>
      <c r="AE91">
        <v>14.639928250681919</v>
      </c>
      <c r="AF91">
        <v>5.2560585688174424</v>
      </c>
      <c r="AG91">
        <v>11.766081468073578</v>
      </c>
      <c r="AH91">
        <v>45.812857234026254</v>
      </c>
      <c r="AI91">
        <v>4.5245541730050913</v>
      </c>
      <c r="AJ91">
        <v>0</v>
      </c>
      <c r="AK91">
        <v>20.134264067297082</v>
      </c>
      <c r="AL91">
        <v>0</v>
      </c>
      <c r="AM91">
        <v>4.6808403383389656</v>
      </c>
      <c r="AN91">
        <v>0.95999111392050873</v>
      </c>
      <c r="AO91">
        <v>0</v>
      </c>
      <c r="AP91">
        <v>2.9969876153272579</v>
      </c>
      <c r="AQ91">
        <v>9.8520835712916863</v>
      </c>
      <c r="AR91">
        <v>9.8084132999999998</v>
      </c>
      <c r="AS91">
        <v>9.5611035075631428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869.75688425600674</v>
      </c>
    </row>
    <row r="92" spans="1:117">
      <c r="A92" t="s">
        <v>134</v>
      </c>
      <c r="B92">
        <v>0</v>
      </c>
      <c r="C92">
        <v>0</v>
      </c>
      <c r="D92">
        <v>11.504059</v>
      </c>
      <c r="E92">
        <v>0</v>
      </c>
      <c r="F92">
        <v>0</v>
      </c>
      <c r="G92">
        <v>18.654616000000001</v>
      </c>
      <c r="H92">
        <v>0</v>
      </c>
      <c r="I92">
        <v>0</v>
      </c>
      <c r="J92">
        <v>23.700046</v>
      </c>
      <c r="K92">
        <v>9.0400536742771997</v>
      </c>
      <c r="L92">
        <v>375.99908500000004</v>
      </c>
      <c r="M92">
        <v>27.239954833119384</v>
      </c>
      <c r="N92">
        <v>35.169885082603983</v>
      </c>
      <c r="O92">
        <v>0</v>
      </c>
      <c r="P92">
        <v>41.360894054023071</v>
      </c>
      <c r="Q92">
        <v>6.4676291478937742</v>
      </c>
      <c r="R92">
        <v>6.2702849999999994</v>
      </c>
      <c r="S92">
        <v>7.8139802413793111</v>
      </c>
      <c r="T92">
        <v>0</v>
      </c>
      <c r="U92">
        <v>62.017202698688997</v>
      </c>
      <c r="V92">
        <v>3.5553302276707535</v>
      </c>
      <c r="W92">
        <v>13.123817870907391</v>
      </c>
      <c r="X92">
        <v>43.440878117053344</v>
      </c>
      <c r="Y92">
        <v>0</v>
      </c>
      <c r="Z92">
        <v>3.882098659090909</v>
      </c>
      <c r="AA92">
        <v>12.480332925738397</v>
      </c>
      <c r="AB92">
        <v>12.041635137641617</v>
      </c>
      <c r="AC92">
        <v>8.6075281976768938</v>
      </c>
      <c r="AD92">
        <v>10.823155179898677</v>
      </c>
      <c r="AE92">
        <v>14.639928250681919</v>
      </c>
      <c r="AF92">
        <v>5.2560585688174424</v>
      </c>
      <c r="AG92">
        <v>11.766081468073578</v>
      </c>
      <c r="AH92">
        <v>45.812857234026254</v>
      </c>
      <c r="AI92">
        <v>4.5245541730050913</v>
      </c>
      <c r="AJ92">
        <v>0</v>
      </c>
      <c r="AK92">
        <v>20.134264067297082</v>
      </c>
      <c r="AL92">
        <v>0</v>
      </c>
      <c r="AM92">
        <v>4.6808403383389656</v>
      </c>
      <c r="AN92">
        <v>0.95999111392050873</v>
      </c>
      <c r="AO92">
        <v>0</v>
      </c>
      <c r="AP92">
        <v>1.8588912739022367</v>
      </c>
      <c r="AQ92">
        <v>9.8520835712916863</v>
      </c>
      <c r="AR92">
        <v>9.8084132999999998</v>
      </c>
      <c r="AS92">
        <v>9.5611035075631428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872.04753391458155</v>
      </c>
    </row>
    <row r="93" spans="1:117">
      <c r="A93" t="s">
        <v>135</v>
      </c>
      <c r="B93">
        <v>0</v>
      </c>
      <c r="C93">
        <v>0</v>
      </c>
      <c r="D93">
        <v>11.504059</v>
      </c>
      <c r="E93">
        <v>0</v>
      </c>
      <c r="F93">
        <v>0</v>
      </c>
      <c r="G93">
        <v>18.654616000000001</v>
      </c>
      <c r="H93">
        <v>0</v>
      </c>
      <c r="I93">
        <v>0</v>
      </c>
      <c r="J93">
        <v>23.700046</v>
      </c>
      <c r="K93">
        <v>9.0400536742771997</v>
      </c>
      <c r="L93">
        <v>375.99908500000004</v>
      </c>
      <c r="M93">
        <v>27.239954833119384</v>
      </c>
      <c r="N93">
        <v>35.169885082603983</v>
      </c>
      <c r="O93">
        <v>0</v>
      </c>
      <c r="P93">
        <v>41.360894054023071</v>
      </c>
      <c r="Q93">
        <v>6.4676291478937742</v>
      </c>
      <c r="R93">
        <v>6.2702849999999994</v>
      </c>
      <c r="S93">
        <v>7.8139802413793111</v>
      </c>
      <c r="T93">
        <v>0</v>
      </c>
      <c r="U93">
        <v>62.017202698688997</v>
      </c>
      <c r="V93">
        <v>3.5553302276707535</v>
      </c>
      <c r="W93">
        <v>13.123817870907391</v>
      </c>
      <c r="X93">
        <v>43.440878117053344</v>
      </c>
      <c r="Y93">
        <v>0</v>
      </c>
      <c r="Z93">
        <v>3.882098659090909</v>
      </c>
      <c r="AA93">
        <v>12.480332925738397</v>
      </c>
      <c r="AB93">
        <v>12.041635137641617</v>
      </c>
      <c r="AC93">
        <v>8.6075281976768938</v>
      </c>
      <c r="AD93">
        <v>10.823155179898677</v>
      </c>
      <c r="AE93">
        <v>14.639928250681919</v>
      </c>
      <c r="AF93">
        <v>5.2560585688174424</v>
      </c>
      <c r="AG93">
        <v>11.766081468073578</v>
      </c>
      <c r="AH93">
        <v>45.812857234026254</v>
      </c>
      <c r="AI93">
        <v>4.5245541730050913</v>
      </c>
      <c r="AJ93">
        <v>0</v>
      </c>
      <c r="AK93">
        <v>20.134264067297082</v>
      </c>
      <c r="AL93">
        <v>0</v>
      </c>
      <c r="AM93">
        <v>4.6808403383389656</v>
      </c>
      <c r="AN93">
        <v>0.95999111392050873</v>
      </c>
      <c r="AO93">
        <v>0</v>
      </c>
      <c r="AP93">
        <v>0.53111174871582423</v>
      </c>
      <c r="AQ93">
        <v>9.8520835712916863</v>
      </c>
      <c r="AR93">
        <v>9.8084132999999998</v>
      </c>
      <c r="AS93">
        <v>9.5611035075631428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870.71975438939512</v>
      </c>
    </row>
    <row r="94" spans="1:117">
      <c r="A94" t="s">
        <v>136</v>
      </c>
      <c r="B94">
        <v>0</v>
      </c>
      <c r="C94">
        <v>0</v>
      </c>
      <c r="D94">
        <v>11.504059</v>
      </c>
      <c r="E94">
        <v>0</v>
      </c>
      <c r="F94">
        <v>0</v>
      </c>
      <c r="G94">
        <v>18.654616000000001</v>
      </c>
      <c r="H94">
        <v>0</v>
      </c>
      <c r="I94">
        <v>0</v>
      </c>
      <c r="J94">
        <v>23.700046</v>
      </c>
      <c r="K94">
        <v>9.0400536742771997</v>
      </c>
      <c r="L94">
        <v>375.99908500000004</v>
      </c>
      <c r="M94">
        <v>27.239954833119384</v>
      </c>
      <c r="N94">
        <v>35.169885082603983</v>
      </c>
      <c r="O94">
        <v>0</v>
      </c>
      <c r="P94">
        <v>41.360894054023071</v>
      </c>
      <c r="Q94">
        <v>6.4676291478937742</v>
      </c>
      <c r="R94">
        <v>6.2702849999999994</v>
      </c>
      <c r="S94">
        <v>7.8139802413793111</v>
      </c>
      <c r="T94">
        <v>0</v>
      </c>
      <c r="U94">
        <v>62.017202698688997</v>
      </c>
      <c r="V94">
        <v>3.5553302276707535</v>
      </c>
      <c r="W94">
        <v>13.123817870907391</v>
      </c>
      <c r="X94">
        <v>43.440878117053344</v>
      </c>
      <c r="Y94">
        <v>0</v>
      </c>
      <c r="Z94">
        <v>3.8625512727272731</v>
      </c>
      <c r="AA94">
        <v>12.480332925738397</v>
      </c>
      <c r="AB94">
        <v>11.702100173165439</v>
      </c>
      <c r="AC94">
        <v>8.6075281976768938</v>
      </c>
      <c r="AD94">
        <v>10.823155179898677</v>
      </c>
      <c r="AE94">
        <v>14.639928250681919</v>
      </c>
      <c r="AF94">
        <v>5.2560585688174424</v>
      </c>
      <c r="AG94">
        <v>11.766081468073578</v>
      </c>
      <c r="AH94">
        <v>45.294009378269372</v>
      </c>
      <c r="AI94">
        <v>4.5245541730050913</v>
      </c>
      <c r="AJ94">
        <v>0</v>
      </c>
      <c r="AK94">
        <v>20.134264067297082</v>
      </c>
      <c r="AL94">
        <v>0</v>
      </c>
      <c r="AM94">
        <v>4.6808403383389656</v>
      </c>
      <c r="AN94">
        <v>0.95999111392050873</v>
      </c>
      <c r="AO94">
        <v>0</v>
      </c>
      <c r="AP94">
        <v>0.83460404507042241</v>
      </c>
      <c r="AQ94">
        <v>9.7028093241689923</v>
      </c>
      <c r="AR94">
        <v>9.8084132999999998</v>
      </c>
      <c r="AS94">
        <v>8.7643447527984364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869.19928347726568</v>
      </c>
    </row>
    <row r="95" spans="1:117">
      <c r="A95" t="s">
        <v>137</v>
      </c>
      <c r="B95">
        <v>0</v>
      </c>
      <c r="C95">
        <v>0</v>
      </c>
      <c r="D95">
        <v>11.504059</v>
      </c>
      <c r="E95">
        <v>0</v>
      </c>
      <c r="F95">
        <v>0</v>
      </c>
      <c r="G95">
        <v>18.654616000000001</v>
      </c>
      <c r="H95">
        <v>0</v>
      </c>
      <c r="I95">
        <v>0</v>
      </c>
      <c r="J95">
        <v>23.700046</v>
      </c>
      <c r="K95">
        <v>9.0400536742771997</v>
      </c>
      <c r="L95">
        <v>375.99908500000004</v>
      </c>
      <c r="M95">
        <v>27.239954833119384</v>
      </c>
      <c r="N95">
        <v>35.169885082603983</v>
      </c>
      <c r="O95">
        <v>0</v>
      </c>
      <c r="P95">
        <v>41.360894054023071</v>
      </c>
      <c r="Q95">
        <v>6.4676291478937742</v>
      </c>
      <c r="R95">
        <v>6.2702849999999994</v>
      </c>
      <c r="S95">
        <v>7.8139802413793111</v>
      </c>
      <c r="T95">
        <v>0</v>
      </c>
      <c r="U95">
        <v>62.017202698688997</v>
      </c>
      <c r="V95">
        <v>3.5553302276707535</v>
      </c>
      <c r="W95">
        <v>13.123817870907391</v>
      </c>
      <c r="X95">
        <v>43.440878117053344</v>
      </c>
      <c r="Y95">
        <v>0</v>
      </c>
      <c r="Z95">
        <v>3.8625512727272731</v>
      </c>
      <c r="AA95">
        <v>12.480332925738397</v>
      </c>
      <c r="AB95">
        <v>11.702100173165439</v>
      </c>
      <c r="AC95">
        <v>8.6075281976768938</v>
      </c>
      <c r="AD95">
        <v>10.823155179898677</v>
      </c>
      <c r="AE95">
        <v>14.639928250681919</v>
      </c>
      <c r="AF95">
        <v>5.2560585688174424</v>
      </c>
      <c r="AG95">
        <v>11.766081468073578</v>
      </c>
      <c r="AH95">
        <v>45.294009378269372</v>
      </c>
      <c r="AI95">
        <v>4.5245541730050913</v>
      </c>
      <c r="AJ95">
        <v>0</v>
      </c>
      <c r="AK95">
        <v>20.134264067297082</v>
      </c>
      <c r="AL95">
        <v>0</v>
      </c>
      <c r="AM95">
        <v>4.6808403383389656</v>
      </c>
      <c r="AN95">
        <v>0.95999111392050873</v>
      </c>
      <c r="AO95">
        <v>0</v>
      </c>
      <c r="AP95">
        <v>0.83460404507042241</v>
      </c>
      <c r="AQ95">
        <v>9.7028093241689923</v>
      </c>
      <c r="AR95">
        <v>9.8084132999999998</v>
      </c>
      <c r="AS95">
        <v>8.7643447527984364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869.19928347726568</v>
      </c>
    </row>
    <row r="96" spans="1:117">
      <c r="A96" t="s">
        <v>138</v>
      </c>
      <c r="B96">
        <v>0</v>
      </c>
      <c r="C96">
        <v>0</v>
      </c>
      <c r="D96">
        <v>11.504059</v>
      </c>
      <c r="E96">
        <v>0</v>
      </c>
      <c r="F96">
        <v>0</v>
      </c>
      <c r="G96">
        <v>18.654616000000001</v>
      </c>
      <c r="H96">
        <v>0</v>
      </c>
      <c r="I96">
        <v>0</v>
      </c>
      <c r="J96">
        <v>23.700046</v>
      </c>
      <c r="K96">
        <v>9.0400536742771997</v>
      </c>
      <c r="L96">
        <v>375.99908500000004</v>
      </c>
      <c r="M96">
        <v>27.239954833119384</v>
      </c>
      <c r="N96">
        <v>35.169885082603983</v>
      </c>
      <c r="O96">
        <v>0</v>
      </c>
      <c r="P96">
        <v>41.360894054023071</v>
      </c>
      <c r="Q96">
        <v>6.4676291478937742</v>
      </c>
      <c r="R96">
        <v>6.2702849999999994</v>
      </c>
      <c r="S96">
        <v>7.8139802413793111</v>
      </c>
      <c r="T96">
        <v>0</v>
      </c>
      <c r="U96">
        <v>62.017202698688997</v>
      </c>
      <c r="V96">
        <v>3.5553302276707535</v>
      </c>
      <c r="W96">
        <v>13.123817870907391</v>
      </c>
      <c r="X96">
        <v>43.440878117053344</v>
      </c>
      <c r="Y96">
        <v>0</v>
      </c>
      <c r="Z96">
        <v>3.8625512727272731</v>
      </c>
      <c r="AA96">
        <v>12.480332925738397</v>
      </c>
      <c r="AB96">
        <v>11.702100173165439</v>
      </c>
      <c r="AC96">
        <v>8.6075281976768938</v>
      </c>
      <c r="AD96">
        <v>10.823155179898677</v>
      </c>
      <c r="AE96">
        <v>14.639928250681919</v>
      </c>
      <c r="AF96">
        <v>5.2560585688174424</v>
      </c>
      <c r="AG96">
        <v>11.766081468073578</v>
      </c>
      <c r="AH96">
        <v>45.294009378269372</v>
      </c>
      <c r="AI96">
        <v>4.5245541730050913</v>
      </c>
      <c r="AJ96">
        <v>0</v>
      </c>
      <c r="AK96">
        <v>20.134264067297082</v>
      </c>
      <c r="AL96">
        <v>0</v>
      </c>
      <c r="AM96">
        <v>4.6808403383389656</v>
      </c>
      <c r="AN96">
        <v>0.95999111392050873</v>
      </c>
      <c r="AO96">
        <v>0</v>
      </c>
      <c r="AP96">
        <v>0.83460404507042241</v>
      </c>
      <c r="AQ96">
        <v>9.7028093241689923</v>
      </c>
      <c r="AR96">
        <v>9.8084132999999998</v>
      </c>
      <c r="AS96">
        <v>8.7643447527984364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869.19928347726568</v>
      </c>
    </row>
    <row r="97" spans="1:117">
      <c r="A97" t="s">
        <v>139</v>
      </c>
      <c r="B97">
        <v>0</v>
      </c>
      <c r="C97">
        <v>0</v>
      </c>
      <c r="D97">
        <v>11.504059</v>
      </c>
      <c r="E97">
        <v>0</v>
      </c>
      <c r="F97">
        <v>0</v>
      </c>
      <c r="G97">
        <v>18.654616000000001</v>
      </c>
      <c r="H97">
        <v>0</v>
      </c>
      <c r="I97">
        <v>0</v>
      </c>
      <c r="J97">
        <v>23.700046</v>
      </c>
      <c r="K97">
        <v>9.0400536742771997</v>
      </c>
      <c r="L97">
        <v>375.99908500000004</v>
      </c>
      <c r="M97">
        <v>27.239954833119384</v>
      </c>
      <c r="N97">
        <v>35.169885082603983</v>
      </c>
      <c r="O97">
        <v>0</v>
      </c>
      <c r="P97">
        <v>41.360894054023071</v>
      </c>
      <c r="Q97">
        <v>6.4676291478937742</v>
      </c>
      <c r="R97">
        <v>6.2702849999999994</v>
      </c>
      <c r="S97">
        <v>7.8139802413793111</v>
      </c>
      <c r="T97">
        <v>0</v>
      </c>
      <c r="U97">
        <v>62.017202698688997</v>
      </c>
      <c r="V97">
        <v>3.5553302276707535</v>
      </c>
      <c r="W97">
        <v>13.123817870907391</v>
      </c>
      <c r="X97">
        <v>43.440878117053344</v>
      </c>
      <c r="Y97">
        <v>0</v>
      </c>
      <c r="Z97">
        <v>3.8625512727272731</v>
      </c>
      <c r="AA97">
        <v>12.480332925738397</v>
      </c>
      <c r="AB97">
        <v>11.702100173165439</v>
      </c>
      <c r="AC97">
        <v>8.6075281976768938</v>
      </c>
      <c r="AD97">
        <v>10.823155179898677</v>
      </c>
      <c r="AE97">
        <v>14.639928250681919</v>
      </c>
      <c r="AF97">
        <v>7.0080778293549919</v>
      </c>
      <c r="AG97">
        <v>11.766081468073578</v>
      </c>
      <c r="AH97">
        <v>45.294009378269372</v>
      </c>
      <c r="AI97">
        <v>4.5245541730050913</v>
      </c>
      <c r="AJ97">
        <v>0</v>
      </c>
      <c r="AK97">
        <v>20.134264067297082</v>
      </c>
      <c r="AL97">
        <v>0</v>
      </c>
      <c r="AM97">
        <v>4.6808403383389656</v>
      </c>
      <c r="AN97">
        <v>0.95999111392050873</v>
      </c>
      <c r="AO97">
        <v>0</v>
      </c>
      <c r="AP97">
        <v>0.83460404507042241</v>
      </c>
      <c r="AQ97">
        <v>9.7028093241689923</v>
      </c>
      <c r="AR97">
        <v>9.8084132999999998</v>
      </c>
      <c r="AS97">
        <v>8.7643447527984364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870.95130273780319</v>
      </c>
    </row>
    <row r="98" spans="1:117">
      <c r="A98" t="s">
        <v>140</v>
      </c>
      <c r="B98">
        <v>0</v>
      </c>
      <c r="C98">
        <v>0</v>
      </c>
      <c r="D98">
        <v>11.504059</v>
      </c>
      <c r="E98">
        <v>0</v>
      </c>
      <c r="F98">
        <v>0</v>
      </c>
      <c r="G98">
        <v>18.654616000000001</v>
      </c>
      <c r="H98">
        <v>0</v>
      </c>
      <c r="I98">
        <v>0</v>
      </c>
      <c r="J98">
        <v>23.700046</v>
      </c>
      <c r="K98">
        <v>9.0400536742771997</v>
      </c>
      <c r="L98">
        <v>375.99908500000004</v>
      </c>
      <c r="M98">
        <v>27.239954833119384</v>
      </c>
      <c r="N98">
        <v>35.169885082603983</v>
      </c>
      <c r="O98">
        <v>0</v>
      </c>
      <c r="P98">
        <v>41.360894054023071</v>
      </c>
      <c r="Q98">
        <v>6.4676291478937742</v>
      </c>
      <c r="R98">
        <v>6.2702849999999994</v>
      </c>
      <c r="S98">
        <v>7.8139802413793111</v>
      </c>
      <c r="T98">
        <v>0</v>
      </c>
      <c r="U98">
        <v>62.017202698688997</v>
      </c>
      <c r="V98">
        <v>3.5553302276707535</v>
      </c>
      <c r="W98">
        <v>13.123817870907391</v>
      </c>
      <c r="X98">
        <v>43.440878117053344</v>
      </c>
      <c r="Y98">
        <v>0</v>
      </c>
      <c r="Z98">
        <v>3.8625512727272731</v>
      </c>
      <c r="AA98">
        <v>12.480332925738397</v>
      </c>
      <c r="AB98">
        <v>11.702100173165439</v>
      </c>
      <c r="AC98">
        <v>8.6075281976768938</v>
      </c>
      <c r="AD98">
        <v>10.823155179898677</v>
      </c>
      <c r="AE98">
        <v>14.639928250681919</v>
      </c>
      <c r="AF98">
        <v>7.0080778293549919</v>
      </c>
      <c r="AG98">
        <v>11.766081468073578</v>
      </c>
      <c r="AH98">
        <v>45.294009378269372</v>
      </c>
      <c r="AI98">
        <v>4.5245541730050913</v>
      </c>
      <c r="AJ98">
        <v>0</v>
      </c>
      <c r="AK98">
        <v>20.134264067297082</v>
      </c>
      <c r="AL98">
        <v>0</v>
      </c>
      <c r="AM98">
        <v>4.6808403383389656</v>
      </c>
      <c r="AN98">
        <v>0.95999111392050873</v>
      </c>
      <c r="AO98">
        <v>0</v>
      </c>
      <c r="AP98">
        <v>3.3004802184755588</v>
      </c>
      <c r="AQ98">
        <v>9.7028093241689923</v>
      </c>
      <c r="AR98">
        <v>9.8084132999999998</v>
      </c>
      <c r="AS98">
        <v>8.7643447527984364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873.41717891120823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2.4253452891269327E-2</v>
      </c>
      <c r="E99">
        <f t="shared" si="2"/>
        <v>0</v>
      </c>
      <c r="F99">
        <f t="shared" si="2"/>
        <v>0</v>
      </c>
      <c r="G99">
        <f t="shared" si="2"/>
        <v>3.8004390883689843E-2</v>
      </c>
      <c r="H99">
        <f t="shared" si="2"/>
        <v>0</v>
      </c>
      <c r="I99">
        <f t="shared" si="2"/>
        <v>0</v>
      </c>
      <c r="J99">
        <f t="shared" si="2"/>
        <v>5.3669643465864225E-2</v>
      </c>
      <c r="K99">
        <f t="shared" si="2"/>
        <v>0.20398646712647206</v>
      </c>
      <c r="L99">
        <f t="shared" si="2"/>
        <v>6.6577461101714759</v>
      </c>
      <c r="M99">
        <f t="shared" si="2"/>
        <v>0.65377504650866902</v>
      </c>
      <c r="N99">
        <f t="shared" si="2"/>
        <v>0.84407306406140448</v>
      </c>
      <c r="O99">
        <f t="shared" si="2"/>
        <v>0</v>
      </c>
      <c r="P99">
        <f t="shared" si="2"/>
        <v>0.99266145729655242</v>
      </c>
      <c r="Q99">
        <f t="shared" si="2"/>
        <v>0.14719606323278497</v>
      </c>
      <c r="R99">
        <f t="shared" si="2"/>
        <v>0.14307503388142101</v>
      </c>
      <c r="S99">
        <f t="shared" si="2"/>
        <v>0.17678957646505344</v>
      </c>
      <c r="T99">
        <f t="shared" si="2"/>
        <v>0</v>
      </c>
      <c r="U99">
        <f t="shared" si="2"/>
        <v>1.4884128647685371</v>
      </c>
      <c r="V99">
        <f t="shared" si="2"/>
        <v>8.2679914091009901E-2</v>
      </c>
      <c r="W99">
        <f t="shared" si="2"/>
        <v>0.31496972215225749</v>
      </c>
      <c r="X99">
        <f t="shared" si="2"/>
        <v>1.0425803533113442</v>
      </c>
      <c r="Y99">
        <f t="shared" si="2"/>
        <v>0</v>
      </c>
      <c r="Z99">
        <f t="shared" si="2"/>
        <v>9.2759872704545429E-2</v>
      </c>
      <c r="AA99">
        <f t="shared" si="2"/>
        <v>0.25054422493892459</v>
      </c>
      <c r="AB99">
        <f t="shared" si="2"/>
        <v>0.24091165844332038</v>
      </c>
      <c r="AC99">
        <f t="shared" si="2"/>
        <v>0.20658067674424524</v>
      </c>
      <c r="AD99">
        <f t="shared" si="2"/>
        <v>0.20823032358476312</v>
      </c>
      <c r="AE99">
        <f t="shared" si="2"/>
        <v>0.35135827801636538</v>
      </c>
      <c r="AF99">
        <f t="shared" si="2"/>
        <v>7.891387813211008E-2</v>
      </c>
      <c r="AG99">
        <f t="shared" si="2"/>
        <v>0.28238595523376592</v>
      </c>
      <c r="AH99">
        <f t="shared" si="2"/>
        <v>1.088612768645735</v>
      </c>
      <c r="AI99">
        <f t="shared" si="2"/>
        <v>0.11683303656353233</v>
      </c>
      <c r="AJ99">
        <f t="shared" si="2"/>
        <v>0</v>
      </c>
      <c r="AK99">
        <f t="shared" si="2"/>
        <v>0.48322233761513095</v>
      </c>
      <c r="AL99">
        <f t="shared" si="2"/>
        <v>0</v>
      </c>
      <c r="AM99">
        <f t="shared" si="2"/>
        <v>5.9217998964841131E-2</v>
      </c>
      <c r="AN99">
        <f t="shared" si="2"/>
        <v>2.3039786734092214E-2</v>
      </c>
      <c r="AO99">
        <f t="shared" si="2"/>
        <v>0</v>
      </c>
      <c r="AP99">
        <f t="shared" si="2"/>
        <v>3.2369363549834301E-2</v>
      </c>
      <c r="AQ99">
        <f t="shared" si="2"/>
        <v>0.10876476157504814</v>
      </c>
      <c r="AR99">
        <f t="shared" si="2"/>
        <v>0.24234954682146739</v>
      </c>
      <c r="AS99">
        <f t="shared" si="2"/>
        <v>0.21273455033145686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16.942702178906991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2.0303616591494844</v>
      </c>
      <c r="E3">
        <v>0</v>
      </c>
      <c r="F3">
        <v>0</v>
      </c>
      <c r="G3">
        <v>1.1002514705882351</v>
      </c>
      <c r="H3">
        <v>0</v>
      </c>
      <c r="I3">
        <v>0</v>
      </c>
      <c r="J3">
        <v>8.7289476122873992</v>
      </c>
      <c r="K3">
        <v>2.7899912420206769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1.5114071375838927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4.5454961318983793</v>
      </c>
      <c r="AC3">
        <v>2.9167180059186393</v>
      </c>
      <c r="AD3">
        <v>3.5353847267505967</v>
      </c>
      <c r="AE3">
        <v>4.9242858838228463</v>
      </c>
      <c r="AF3">
        <v>2.0243102818285323</v>
      </c>
      <c r="AG3">
        <v>4.6114401033697519</v>
      </c>
      <c r="AH3">
        <v>13.663200643325551</v>
      </c>
      <c r="AI3">
        <v>1.5974663739190422</v>
      </c>
      <c r="AJ3">
        <v>0</v>
      </c>
      <c r="AK3">
        <v>0</v>
      </c>
      <c r="AL3">
        <v>0</v>
      </c>
      <c r="AM3">
        <v>1.5151649648312664</v>
      </c>
      <c r="AN3">
        <v>6.6454618481686517E-2</v>
      </c>
      <c r="AO3">
        <v>0</v>
      </c>
      <c r="AP3">
        <v>0</v>
      </c>
      <c r="AQ3">
        <v>4.3860056469856579</v>
      </c>
      <c r="AR3">
        <v>0</v>
      </c>
      <c r="AS3">
        <v>2.8115407566422066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2.9086382067039107</v>
      </c>
      <c r="AZ3">
        <v>4.8600000000000003</v>
      </c>
      <c r="BA3">
        <v>3.410757952380953</v>
      </c>
      <c r="BB3">
        <v>2.7111337969052225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76.648957215393921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2.8998091739319962</v>
      </c>
      <c r="K4">
        <v>2.7899912420206769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1.5114071375838927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4.5454961318983793</v>
      </c>
      <c r="AC4">
        <v>2.9167180059186393</v>
      </c>
      <c r="AD4">
        <v>3.5353847267505967</v>
      </c>
      <c r="AE4">
        <v>4.9242858838228463</v>
      </c>
      <c r="AF4">
        <v>2.0243102818285323</v>
      </c>
      <c r="AG4">
        <v>4.6114401033697519</v>
      </c>
      <c r="AH4">
        <v>13.663200643325551</v>
      </c>
      <c r="AI4">
        <v>1.5974663739190422</v>
      </c>
      <c r="AJ4">
        <v>0</v>
      </c>
      <c r="AK4">
        <v>0</v>
      </c>
      <c r="AL4">
        <v>0</v>
      </c>
      <c r="AM4">
        <v>1.5151649648312664</v>
      </c>
      <c r="AN4">
        <v>6.6454618481686517E-2</v>
      </c>
      <c r="AO4">
        <v>0</v>
      </c>
      <c r="AP4">
        <v>0</v>
      </c>
      <c r="AQ4">
        <v>4.3860056469856579</v>
      </c>
      <c r="AR4">
        <v>0</v>
      </c>
      <c r="AS4">
        <v>2.8115407566422066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2.9086382067039107</v>
      </c>
      <c r="AZ4">
        <v>4.8600000000000003</v>
      </c>
      <c r="BA4">
        <v>3.410757952380953</v>
      </c>
      <c r="BB4">
        <v>2.7111337969052225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67.689205647300795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2.7899912420206769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1.5114071375838927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4.5454961318983793</v>
      </c>
      <c r="AC5">
        <v>2.9167180059186393</v>
      </c>
      <c r="AD5">
        <v>3.5353847267505967</v>
      </c>
      <c r="AE5">
        <v>4.9242858838228463</v>
      </c>
      <c r="AF5">
        <v>2.0243102818285323</v>
      </c>
      <c r="AG5">
        <v>4.6114401033697519</v>
      </c>
      <c r="AH5">
        <v>13.663200643325551</v>
      </c>
      <c r="AI5">
        <v>1.5974663739190422</v>
      </c>
      <c r="AJ5">
        <v>0</v>
      </c>
      <c r="AK5">
        <v>0</v>
      </c>
      <c r="AL5">
        <v>0</v>
      </c>
      <c r="AM5">
        <v>1.5151649648312664</v>
      </c>
      <c r="AN5">
        <v>6.6454618481686517E-2</v>
      </c>
      <c r="AO5">
        <v>0</v>
      </c>
      <c r="AP5">
        <v>0</v>
      </c>
      <c r="AQ5">
        <v>4.3860056469856579</v>
      </c>
      <c r="AR5">
        <v>0</v>
      </c>
      <c r="AS5">
        <v>2.8115407566422066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2.9086382067039107</v>
      </c>
      <c r="AZ5">
        <v>4.8600000000000003</v>
      </c>
      <c r="BA5">
        <v>3.410757952380953</v>
      </c>
      <c r="BB5">
        <v>2.7111337969052225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64.789396473368811</v>
      </c>
    </row>
    <row r="6" spans="1:117">
      <c r="A6" t="s">
        <v>48</v>
      </c>
      <c r="B6">
        <v>0</v>
      </c>
      <c r="C6">
        <v>0</v>
      </c>
      <c r="D6">
        <v>2.0184500000000001E-2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2.7899912420206769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1.5114071375838927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4.5454961318983793</v>
      </c>
      <c r="AC6">
        <v>2.9167180059186393</v>
      </c>
      <c r="AD6">
        <v>3.5353847267505967</v>
      </c>
      <c r="AE6">
        <v>4.9242858838228463</v>
      </c>
      <c r="AF6">
        <v>2.0243102818285323</v>
      </c>
      <c r="AG6">
        <v>4.6114401033697519</v>
      </c>
      <c r="AH6">
        <v>13.663200643325551</v>
      </c>
      <c r="AI6">
        <v>1.5974663739190422</v>
      </c>
      <c r="AJ6">
        <v>0</v>
      </c>
      <c r="AK6">
        <v>0</v>
      </c>
      <c r="AL6">
        <v>0</v>
      </c>
      <c r="AM6">
        <v>1.5151649648312664</v>
      </c>
      <c r="AN6">
        <v>6.6454618481686517E-2</v>
      </c>
      <c r="AO6">
        <v>0</v>
      </c>
      <c r="AP6">
        <v>0</v>
      </c>
      <c r="AQ6">
        <v>4.3860056469856579</v>
      </c>
      <c r="AR6">
        <v>0</v>
      </c>
      <c r="AS6">
        <v>2.8115407566422066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2.9086382067039107</v>
      </c>
      <c r="AZ6">
        <v>4.8600000000000003</v>
      </c>
      <c r="BA6">
        <v>3.410757952380953</v>
      </c>
      <c r="BB6">
        <v>2.7111337969052225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64.80958097336881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2.6899915559267451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1.5114071375838927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4.5454961318983793</v>
      </c>
      <c r="AC7">
        <v>2.9167180059186393</v>
      </c>
      <c r="AD7">
        <v>3.5353847267505967</v>
      </c>
      <c r="AE7">
        <v>4.9242858838228463</v>
      </c>
      <c r="AF7">
        <v>2.0243102818285323</v>
      </c>
      <c r="AG7">
        <v>4.6114401033697519</v>
      </c>
      <c r="AH7">
        <v>13.663200643325551</v>
      </c>
      <c r="AI7">
        <v>1.5974663739190422</v>
      </c>
      <c r="AJ7">
        <v>0</v>
      </c>
      <c r="AK7">
        <v>0</v>
      </c>
      <c r="AL7">
        <v>0</v>
      </c>
      <c r="AM7">
        <v>1.5151649648312664</v>
      </c>
      <c r="AN7">
        <v>6.6454618481686517E-2</v>
      </c>
      <c r="AO7">
        <v>0</v>
      </c>
      <c r="AP7">
        <v>0</v>
      </c>
      <c r="AQ7">
        <v>4.3860056469856579</v>
      </c>
      <c r="AR7">
        <v>0</v>
      </c>
      <c r="AS7">
        <v>2.8115407566422066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2.9086382067039107</v>
      </c>
      <c r="AZ7">
        <v>4.8600000000000003</v>
      </c>
      <c r="BA7">
        <v>3.410757952380953</v>
      </c>
      <c r="BB7">
        <v>2.6210961431334625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64.599359133503114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2.6899915559267451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1.5114071375838927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4.5454961318983793</v>
      </c>
      <c r="AC8">
        <v>2.9167180059186393</v>
      </c>
      <c r="AD8">
        <v>3.5353847267505967</v>
      </c>
      <c r="AE8">
        <v>4.9242858838228463</v>
      </c>
      <c r="AF8">
        <v>2.0243102818285323</v>
      </c>
      <c r="AG8">
        <v>4.6114401033697519</v>
      </c>
      <c r="AH8">
        <v>13.663200643325551</v>
      </c>
      <c r="AI8">
        <v>1.5974663739190422</v>
      </c>
      <c r="AJ8">
        <v>0</v>
      </c>
      <c r="AK8">
        <v>0</v>
      </c>
      <c r="AL8">
        <v>0</v>
      </c>
      <c r="AM8">
        <v>1.5151649648312664</v>
      </c>
      <c r="AN8">
        <v>6.6454618481686517E-2</v>
      </c>
      <c r="AO8">
        <v>0</v>
      </c>
      <c r="AP8">
        <v>0</v>
      </c>
      <c r="AQ8">
        <v>4.3860056469856579</v>
      </c>
      <c r="AR8">
        <v>0</v>
      </c>
      <c r="AS8">
        <v>2.8115407566422066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2.9086382067039107</v>
      </c>
      <c r="AZ8">
        <v>4.8600000000000003</v>
      </c>
      <c r="BA8">
        <v>3.410757952380953</v>
      </c>
      <c r="BB8">
        <v>2.6210961431334625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64.599359133503114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2.690015971659919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1.5114071375838927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4.5454961318983793</v>
      </c>
      <c r="AC9">
        <v>2.9167180059186393</v>
      </c>
      <c r="AD9">
        <v>3.5353847267505967</v>
      </c>
      <c r="AE9">
        <v>4.9242858838228463</v>
      </c>
      <c r="AF9">
        <v>2.0243102818285323</v>
      </c>
      <c r="AG9">
        <v>4.6114401033697519</v>
      </c>
      <c r="AH9">
        <v>13.663200643325551</v>
      </c>
      <c r="AI9">
        <v>1.5974663739190422</v>
      </c>
      <c r="AJ9">
        <v>0</v>
      </c>
      <c r="AK9">
        <v>0</v>
      </c>
      <c r="AL9">
        <v>0</v>
      </c>
      <c r="AM9">
        <v>1.4057703582009886</v>
      </c>
      <c r="AN9">
        <v>6.6454618481686517E-2</v>
      </c>
      <c r="AO9">
        <v>0</v>
      </c>
      <c r="AP9">
        <v>0</v>
      </c>
      <c r="AQ9">
        <v>4.3860056469856579</v>
      </c>
      <c r="AR9">
        <v>0</v>
      </c>
      <c r="AS9">
        <v>2.8115407566422066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2.9086382067039107</v>
      </c>
      <c r="AZ9">
        <v>4.8600000000000003</v>
      </c>
      <c r="BA9">
        <v>3.410757952380953</v>
      </c>
      <c r="BB9">
        <v>2.6210961431334625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64.489988942606018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1.5114071375838927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4.5454961318983793</v>
      </c>
      <c r="AC10">
        <v>2.9167180059186393</v>
      </c>
      <c r="AD10">
        <v>3.5353847267505967</v>
      </c>
      <c r="AE10">
        <v>4.9242858838228463</v>
      </c>
      <c r="AF10">
        <v>2.0243102818285323</v>
      </c>
      <c r="AG10">
        <v>4.6114401033697519</v>
      </c>
      <c r="AH10">
        <v>13.663200643325551</v>
      </c>
      <c r="AI10">
        <v>1.5974663739190422</v>
      </c>
      <c r="AJ10">
        <v>0</v>
      </c>
      <c r="AK10">
        <v>0</v>
      </c>
      <c r="AL10">
        <v>0</v>
      </c>
      <c r="AM10">
        <v>1.0095987778305295</v>
      </c>
      <c r="AN10">
        <v>6.6454618481686517E-2</v>
      </c>
      <c r="AO10">
        <v>0</v>
      </c>
      <c r="AP10">
        <v>0</v>
      </c>
      <c r="AQ10">
        <v>4.3860056469856579</v>
      </c>
      <c r="AR10">
        <v>0</v>
      </c>
      <c r="AS10">
        <v>2.8115407566422066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2.9086382067039107</v>
      </c>
      <c r="AZ10">
        <v>4.8600000000000003</v>
      </c>
      <c r="BA10">
        <v>3.410757952380953</v>
      </c>
      <c r="BB10">
        <v>2.6210961431334625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61.403801390575651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1.5114071375838927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4.5454961318983793</v>
      </c>
      <c r="AC11">
        <v>2.9167180059186393</v>
      </c>
      <c r="AD11">
        <v>3.5353847267505967</v>
      </c>
      <c r="AE11">
        <v>4.9242858838228463</v>
      </c>
      <c r="AF11">
        <v>2.0243102818285323</v>
      </c>
      <c r="AG11">
        <v>4.6114401033697519</v>
      </c>
      <c r="AH11">
        <v>13.663200643325551</v>
      </c>
      <c r="AI11">
        <v>1.9169596487028508</v>
      </c>
      <c r="AJ11">
        <v>0</v>
      </c>
      <c r="AK11">
        <v>0</v>
      </c>
      <c r="AL11">
        <v>0</v>
      </c>
      <c r="AM11">
        <v>1.0095987778305295</v>
      </c>
      <c r="AN11">
        <v>6.6454618481686517E-2</v>
      </c>
      <c r="AO11">
        <v>0</v>
      </c>
      <c r="AP11">
        <v>0</v>
      </c>
      <c r="AQ11">
        <v>4.3860056469856579</v>
      </c>
      <c r="AR11">
        <v>0</v>
      </c>
      <c r="AS11">
        <v>2.8115407566422066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2.9086382067039107</v>
      </c>
      <c r="AZ11">
        <v>4.8600000000000003</v>
      </c>
      <c r="BA11">
        <v>3.410757952380953</v>
      </c>
      <c r="BB11">
        <v>2.5410626731141202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61.643261195340116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1.5114071375838927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4.5454961318983793</v>
      </c>
      <c r="AC12">
        <v>2.9167180059186393</v>
      </c>
      <c r="AD12">
        <v>3.5353847267505967</v>
      </c>
      <c r="AE12">
        <v>4.9242858838228463</v>
      </c>
      <c r="AF12">
        <v>2.0243102818285323</v>
      </c>
      <c r="AG12">
        <v>4.6114401033697519</v>
      </c>
      <c r="AH12">
        <v>13.663200643325551</v>
      </c>
      <c r="AI12">
        <v>1.9169596487028508</v>
      </c>
      <c r="AJ12">
        <v>0</v>
      </c>
      <c r="AK12">
        <v>0</v>
      </c>
      <c r="AL12">
        <v>0</v>
      </c>
      <c r="AM12">
        <v>1.0095987778305295</v>
      </c>
      <c r="AN12">
        <v>6.6454618481686517E-2</v>
      </c>
      <c r="AO12">
        <v>0</v>
      </c>
      <c r="AP12">
        <v>0</v>
      </c>
      <c r="AQ12">
        <v>4.3860056469856579</v>
      </c>
      <c r="AR12">
        <v>0</v>
      </c>
      <c r="AS12">
        <v>2.8115407566422066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2.9086382067039107</v>
      </c>
      <c r="AZ12">
        <v>4.8600000000000003</v>
      </c>
      <c r="BA12">
        <v>3.410757952380953</v>
      </c>
      <c r="BB12">
        <v>2.5410626731141202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61.643261195340116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1.5114071375838927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4.5454961318983793</v>
      </c>
      <c r="AC13">
        <v>2.9167180059186393</v>
      </c>
      <c r="AD13">
        <v>3.5353847267505967</v>
      </c>
      <c r="AE13">
        <v>4.9242858838228463</v>
      </c>
      <c r="AF13">
        <v>2.0243102818285323</v>
      </c>
      <c r="AG13">
        <v>4.6114401033697519</v>
      </c>
      <c r="AH13">
        <v>13.663200643325551</v>
      </c>
      <c r="AI13">
        <v>1.9169596487028508</v>
      </c>
      <c r="AJ13">
        <v>0</v>
      </c>
      <c r="AK13">
        <v>0</v>
      </c>
      <c r="AL13">
        <v>0</v>
      </c>
      <c r="AM13">
        <v>1.0095987778305295</v>
      </c>
      <c r="AN13">
        <v>6.6454618481686517E-2</v>
      </c>
      <c r="AO13">
        <v>0</v>
      </c>
      <c r="AP13">
        <v>0</v>
      </c>
      <c r="AQ13">
        <v>4.3860056469856579</v>
      </c>
      <c r="AR13">
        <v>0</v>
      </c>
      <c r="AS13">
        <v>2.8115407566422066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2.9086382067039107</v>
      </c>
      <c r="AZ13">
        <v>4.8600000000000003</v>
      </c>
      <c r="BA13">
        <v>3.410757952380953</v>
      </c>
      <c r="BB13">
        <v>2.5410626731141202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61.643261195340116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1.5114071375838927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4.5454961318983793</v>
      </c>
      <c r="AC14">
        <v>2.9167180059186393</v>
      </c>
      <c r="AD14">
        <v>3.5353847267505967</v>
      </c>
      <c r="AE14">
        <v>4.9242858838228463</v>
      </c>
      <c r="AF14">
        <v>2.0243102818285323</v>
      </c>
      <c r="AG14">
        <v>4.6114401033697519</v>
      </c>
      <c r="AH14">
        <v>13.663200643325551</v>
      </c>
      <c r="AI14">
        <v>1.9169596487028508</v>
      </c>
      <c r="AJ14">
        <v>0</v>
      </c>
      <c r="AK14">
        <v>0</v>
      </c>
      <c r="AL14">
        <v>0</v>
      </c>
      <c r="AM14">
        <v>1.0095987778305295</v>
      </c>
      <c r="AN14">
        <v>6.6454618481686517E-2</v>
      </c>
      <c r="AO14">
        <v>0</v>
      </c>
      <c r="AP14">
        <v>0</v>
      </c>
      <c r="AQ14">
        <v>4.3860056469856579</v>
      </c>
      <c r="AR14">
        <v>0</v>
      </c>
      <c r="AS14">
        <v>2.8115407566422066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2.9086382067039107</v>
      </c>
      <c r="AZ14">
        <v>4.8600000000000003</v>
      </c>
      <c r="BA14">
        <v>3.410757952380953</v>
      </c>
      <c r="BB14">
        <v>2.5410626731141202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61.643261195340116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1.5114071375838927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3.0303307545989195</v>
      </c>
      <c r="AC15">
        <v>2.9167180059186393</v>
      </c>
      <c r="AD15">
        <v>3.5353847267505967</v>
      </c>
      <c r="AE15">
        <v>4.9242858838228463</v>
      </c>
      <c r="AF15">
        <v>2.0243102818285323</v>
      </c>
      <c r="AG15">
        <v>4.6114401033697519</v>
      </c>
      <c r="AH15">
        <v>13.663200643325551</v>
      </c>
      <c r="AI15">
        <v>1.9169596487028508</v>
      </c>
      <c r="AJ15">
        <v>0</v>
      </c>
      <c r="AK15">
        <v>0</v>
      </c>
      <c r="AL15">
        <v>0</v>
      </c>
      <c r="AM15">
        <v>1.0095987778305295</v>
      </c>
      <c r="AN15">
        <v>6.6454618481686517E-2</v>
      </c>
      <c r="AO15">
        <v>0</v>
      </c>
      <c r="AP15">
        <v>0</v>
      </c>
      <c r="AQ15">
        <v>4.3860056469856579</v>
      </c>
      <c r="AR15">
        <v>0</v>
      </c>
      <c r="AS15">
        <v>2.8115407566422066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2.9086382067039107</v>
      </c>
      <c r="AZ15">
        <v>4.8600000000000003</v>
      </c>
      <c r="BA15">
        <v>3.410757952380953</v>
      </c>
      <c r="BB15">
        <v>2.5410626731141202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60.128095818040656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1.8270930757702773E-5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1.5114071375838927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3.0303307545989195</v>
      </c>
      <c r="AC16">
        <v>2.9167180059186393</v>
      </c>
      <c r="AD16">
        <v>3.5353847267505967</v>
      </c>
      <c r="AE16">
        <v>4.9242858838228463</v>
      </c>
      <c r="AF16">
        <v>2.0243102818285323</v>
      </c>
      <c r="AG16">
        <v>4.6114401033697519</v>
      </c>
      <c r="AH16">
        <v>13.663200643325551</v>
      </c>
      <c r="AI16">
        <v>1.9169596487028508</v>
      </c>
      <c r="AJ16">
        <v>0</v>
      </c>
      <c r="AK16">
        <v>0</v>
      </c>
      <c r="AL16">
        <v>0</v>
      </c>
      <c r="AM16">
        <v>1.0095987778305295</v>
      </c>
      <c r="AN16">
        <v>6.6454618481686517E-2</v>
      </c>
      <c r="AO16">
        <v>0</v>
      </c>
      <c r="AP16">
        <v>0</v>
      </c>
      <c r="AQ16">
        <v>4.3860056469856579</v>
      </c>
      <c r="AR16">
        <v>0</v>
      </c>
      <c r="AS16">
        <v>2.8115407566422066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2.9086382067039107</v>
      </c>
      <c r="AZ16">
        <v>4.8600000000000003</v>
      </c>
      <c r="BA16">
        <v>3.410757952380953</v>
      </c>
      <c r="BB16">
        <v>2.5410626731141202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60.128114088971408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1.8270930757702773E-5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1.5114071375838927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3.0303307545989195</v>
      </c>
      <c r="AC17">
        <v>2.9167180059186393</v>
      </c>
      <c r="AD17">
        <v>3.5353847267505967</v>
      </c>
      <c r="AE17">
        <v>4.9242858838228463</v>
      </c>
      <c r="AF17">
        <v>2.0243102818285323</v>
      </c>
      <c r="AG17">
        <v>4.6114401033697519</v>
      </c>
      <c r="AH17">
        <v>13.663200643325551</v>
      </c>
      <c r="AI17">
        <v>1.9169596487028508</v>
      </c>
      <c r="AJ17">
        <v>0</v>
      </c>
      <c r="AK17">
        <v>0</v>
      </c>
      <c r="AL17">
        <v>0</v>
      </c>
      <c r="AM17">
        <v>1.0095987778305295</v>
      </c>
      <c r="AN17">
        <v>6.6454618481686517E-2</v>
      </c>
      <c r="AO17">
        <v>0</v>
      </c>
      <c r="AP17">
        <v>0</v>
      </c>
      <c r="AQ17">
        <v>4.3860056469856579</v>
      </c>
      <c r="AR17">
        <v>0</v>
      </c>
      <c r="AS17">
        <v>2.8115407566422066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2.9086382067039107</v>
      </c>
      <c r="AZ17">
        <v>4.8600000000000003</v>
      </c>
      <c r="BA17">
        <v>3.410757952380953</v>
      </c>
      <c r="BB17">
        <v>2.5410626731141202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60.128114088971408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1.8270930757702773E-5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1.5114071375838927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3.0303307545989195</v>
      </c>
      <c r="AC18">
        <v>2.9167180059186393</v>
      </c>
      <c r="AD18">
        <v>3.5353847267505967</v>
      </c>
      <c r="AE18">
        <v>4.9242858838228463</v>
      </c>
      <c r="AF18">
        <v>2.0243102818285323</v>
      </c>
      <c r="AG18">
        <v>4.6114401033697519</v>
      </c>
      <c r="AH18">
        <v>13.663200643325551</v>
      </c>
      <c r="AI18">
        <v>1.9169596487028508</v>
      </c>
      <c r="AJ18">
        <v>0</v>
      </c>
      <c r="AK18">
        <v>0</v>
      </c>
      <c r="AL18">
        <v>0</v>
      </c>
      <c r="AM18">
        <v>1.0095987778305295</v>
      </c>
      <c r="AN18">
        <v>6.6454618481686517E-2</v>
      </c>
      <c r="AO18">
        <v>0</v>
      </c>
      <c r="AP18">
        <v>0</v>
      </c>
      <c r="AQ18">
        <v>4.3860056469856579</v>
      </c>
      <c r="AR18">
        <v>0</v>
      </c>
      <c r="AS18">
        <v>2.8115407566422066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2.9086382067039107</v>
      </c>
      <c r="AZ18">
        <v>4.8600000000000003</v>
      </c>
      <c r="BA18">
        <v>3.410757952380953</v>
      </c>
      <c r="BB18">
        <v>2.5410626731141202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60.128114088971408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1.8270930757702773E-5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1.5114071375838927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3.0303307545989195</v>
      </c>
      <c r="AC19">
        <v>2.9167180059186393</v>
      </c>
      <c r="AD19">
        <v>3.5353847267505967</v>
      </c>
      <c r="AE19">
        <v>4.9242858838228463</v>
      </c>
      <c r="AF19">
        <v>2.0243102818285323</v>
      </c>
      <c r="AG19">
        <v>4.6114401033697519</v>
      </c>
      <c r="AH19">
        <v>13.663200643325551</v>
      </c>
      <c r="AI19">
        <v>1.9169596487028508</v>
      </c>
      <c r="AJ19">
        <v>0</v>
      </c>
      <c r="AK19">
        <v>0</v>
      </c>
      <c r="AL19">
        <v>0</v>
      </c>
      <c r="AM19">
        <v>1.0095987778305295</v>
      </c>
      <c r="AN19">
        <v>6.6454618481686517E-2</v>
      </c>
      <c r="AO19">
        <v>0</v>
      </c>
      <c r="AP19">
        <v>0</v>
      </c>
      <c r="AQ19">
        <v>4.3860056469856579</v>
      </c>
      <c r="AR19">
        <v>0</v>
      </c>
      <c r="AS19">
        <v>2.8115407566422066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2.9086382067039107</v>
      </c>
      <c r="AZ19">
        <v>4.8600000000000003</v>
      </c>
      <c r="BA19">
        <v>3.410757952380953</v>
      </c>
      <c r="BB19">
        <v>2.5410626731141202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60.128114088971408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1.8270930757702773E-5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1.5114071375838927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3.0303307545989195</v>
      </c>
      <c r="AC20">
        <v>2.9167180059186393</v>
      </c>
      <c r="AD20">
        <v>2.6515385660941688</v>
      </c>
      <c r="AE20">
        <v>4.9242858838228463</v>
      </c>
      <c r="AF20">
        <v>2.0243102818285323</v>
      </c>
      <c r="AG20">
        <v>4.6114401033697519</v>
      </c>
      <c r="AH20">
        <v>13.663200643325551</v>
      </c>
      <c r="AI20">
        <v>1.9169596487028508</v>
      </c>
      <c r="AJ20">
        <v>0</v>
      </c>
      <c r="AK20">
        <v>0</v>
      </c>
      <c r="AL20">
        <v>0</v>
      </c>
      <c r="AM20">
        <v>1.0095987778305295</v>
      </c>
      <c r="AN20">
        <v>6.6454618481686517E-2</v>
      </c>
      <c r="AO20">
        <v>0</v>
      </c>
      <c r="AP20">
        <v>0</v>
      </c>
      <c r="AQ20">
        <v>4.3860056469856579</v>
      </c>
      <c r="AR20">
        <v>0</v>
      </c>
      <c r="AS20">
        <v>2.8115407566422066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2.9086382067039107</v>
      </c>
      <c r="AZ20">
        <v>4.8600000000000003</v>
      </c>
      <c r="BA20">
        <v>3.410757952380953</v>
      </c>
      <c r="BB20">
        <v>2.5410626731141202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59.244267928314983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1.5114071375838927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3.0303307545989195</v>
      </c>
      <c r="AC21">
        <v>2.9167180059186393</v>
      </c>
      <c r="AD21">
        <v>2.6515385660941688</v>
      </c>
      <c r="AE21">
        <v>4.9242858838228463</v>
      </c>
      <c r="AF21">
        <v>2.0243102818285323</v>
      </c>
      <c r="AG21">
        <v>4.6114401033697519</v>
      </c>
      <c r="AH21">
        <v>13.663200643325551</v>
      </c>
      <c r="AI21">
        <v>3.0671354032159792</v>
      </c>
      <c r="AJ21">
        <v>0</v>
      </c>
      <c r="AK21">
        <v>0</v>
      </c>
      <c r="AL21">
        <v>0</v>
      </c>
      <c r="AM21">
        <v>1.0095987778305295</v>
      </c>
      <c r="AN21">
        <v>6.6454618481686517E-2</v>
      </c>
      <c r="AO21">
        <v>0</v>
      </c>
      <c r="AP21">
        <v>0</v>
      </c>
      <c r="AQ21">
        <v>4.3860056469856579</v>
      </c>
      <c r="AR21">
        <v>0</v>
      </c>
      <c r="AS21">
        <v>2.8115407566422066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2.9086382067039107</v>
      </c>
      <c r="AZ21">
        <v>4.8600000000000003</v>
      </c>
      <c r="BA21">
        <v>3.410757952380953</v>
      </c>
      <c r="BB21">
        <v>2.5410626731141202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60.394425411897352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6.43666133474013E-6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1.5114071375838927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3.0303307545989195</v>
      </c>
      <c r="AC22">
        <v>2.9167180059186393</v>
      </c>
      <c r="AD22">
        <v>2.6515385660941688</v>
      </c>
      <c r="AE22">
        <v>4.9242858838228463</v>
      </c>
      <c r="AF22">
        <v>2.0243102818285323</v>
      </c>
      <c r="AG22">
        <v>4.6114401033697519</v>
      </c>
      <c r="AH22">
        <v>13.663200643325551</v>
      </c>
      <c r="AI22">
        <v>3.0671354032159792</v>
      </c>
      <c r="AJ22">
        <v>0</v>
      </c>
      <c r="AK22">
        <v>0</v>
      </c>
      <c r="AL22">
        <v>0</v>
      </c>
      <c r="AM22">
        <v>1.0095987778305295</v>
      </c>
      <c r="AN22">
        <v>6.6454618481686517E-2</v>
      </c>
      <c r="AO22">
        <v>0</v>
      </c>
      <c r="AP22">
        <v>0</v>
      </c>
      <c r="AQ22">
        <v>4.3860056469856579</v>
      </c>
      <c r="AR22">
        <v>0</v>
      </c>
      <c r="AS22">
        <v>2.8115407566422066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2.9086382067039107</v>
      </c>
      <c r="AZ22">
        <v>4.8600000000000003</v>
      </c>
      <c r="BA22">
        <v>3.410757952380953</v>
      </c>
      <c r="BB22">
        <v>2.5410626731141202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60.394431848558689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6.43666133474013E-6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1.5114071375838927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3.0303307545989195</v>
      </c>
      <c r="AC23">
        <v>2.9167180059186393</v>
      </c>
      <c r="AD23">
        <v>2.6515385660941688</v>
      </c>
      <c r="AE23">
        <v>4.9242858838228463</v>
      </c>
      <c r="AF23">
        <v>1.5182327682181835</v>
      </c>
      <c r="AG23">
        <v>4.6114401033697519</v>
      </c>
      <c r="AH23">
        <v>13.663200643325551</v>
      </c>
      <c r="AI23">
        <v>3.0671354032159792</v>
      </c>
      <c r="AJ23">
        <v>0</v>
      </c>
      <c r="AK23">
        <v>0</v>
      </c>
      <c r="AL23">
        <v>0</v>
      </c>
      <c r="AM23">
        <v>1.0095987778305295</v>
      </c>
      <c r="AN23">
        <v>6.6454618481686517E-2</v>
      </c>
      <c r="AO23">
        <v>0</v>
      </c>
      <c r="AP23">
        <v>0</v>
      </c>
      <c r="AQ23">
        <v>3.2895043174840231</v>
      </c>
      <c r="AR23">
        <v>0</v>
      </c>
      <c r="AS23">
        <v>2.8115407566422066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2.9086382067039107</v>
      </c>
      <c r="AZ23">
        <v>4.8600000000000003</v>
      </c>
      <c r="BA23">
        <v>3.410757952380953</v>
      </c>
      <c r="BB23">
        <v>2.5410626731141202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58.791853005446704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1.5114071375838927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3.0303307545989195</v>
      </c>
      <c r="AC24">
        <v>2.9167180059186393</v>
      </c>
      <c r="AD24">
        <v>2.6515385660941688</v>
      </c>
      <c r="AE24">
        <v>4.9242858838228463</v>
      </c>
      <c r="AF24">
        <v>1.5182327682181835</v>
      </c>
      <c r="AG24">
        <v>4.6114401033697519</v>
      </c>
      <c r="AH24">
        <v>13.663200643325551</v>
      </c>
      <c r="AI24">
        <v>3.0671354032159792</v>
      </c>
      <c r="AJ24">
        <v>0</v>
      </c>
      <c r="AK24">
        <v>0</v>
      </c>
      <c r="AL24">
        <v>0</v>
      </c>
      <c r="AM24">
        <v>1.0095987778305295</v>
      </c>
      <c r="AN24">
        <v>6.6454618481686517E-2</v>
      </c>
      <c r="AO24">
        <v>0</v>
      </c>
      <c r="AP24">
        <v>0</v>
      </c>
      <c r="AQ24">
        <v>1.7712714965207861</v>
      </c>
      <c r="AR24">
        <v>0</v>
      </c>
      <c r="AS24">
        <v>2.8115407566422066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2.9086382067039107</v>
      </c>
      <c r="AZ24">
        <v>4.8600000000000003</v>
      </c>
      <c r="BA24">
        <v>3.410757952380953</v>
      </c>
      <c r="BB24">
        <v>2.5410626731141202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57.273613747822132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4.329990635559816E-6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1.5114071375838927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3.0303307545989195</v>
      </c>
      <c r="AC25">
        <v>2.9167180059186393</v>
      </c>
      <c r="AD25">
        <v>2.6515385660941688</v>
      </c>
      <c r="AE25">
        <v>4.9242858838228463</v>
      </c>
      <c r="AF25">
        <v>1.5182327682181835</v>
      </c>
      <c r="AG25">
        <v>4.6114401033697519</v>
      </c>
      <c r="AH25">
        <v>13.663200643325551</v>
      </c>
      <c r="AI25">
        <v>1.9169596487028508</v>
      </c>
      <c r="AJ25">
        <v>0</v>
      </c>
      <c r="AK25">
        <v>0</v>
      </c>
      <c r="AL25">
        <v>0</v>
      </c>
      <c r="AM25">
        <v>1.0095987778305295</v>
      </c>
      <c r="AN25">
        <v>6.6454618481686517E-2</v>
      </c>
      <c r="AO25">
        <v>0</v>
      </c>
      <c r="AP25">
        <v>0</v>
      </c>
      <c r="AQ25">
        <v>0</v>
      </c>
      <c r="AR25">
        <v>0</v>
      </c>
      <c r="AS25">
        <v>2.8115407566422066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2.9086382067039107</v>
      </c>
      <c r="AZ25">
        <v>4.8600000000000003</v>
      </c>
      <c r="BA25">
        <v>3.410757952380953</v>
      </c>
      <c r="BB25">
        <v>2.5410626731141202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54.352170826778853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1.5114071375838927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3.0303307545989195</v>
      </c>
      <c r="AC26">
        <v>2.9167180059186393</v>
      </c>
      <c r="AD26">
        <v>2.6515385660941688</v>
      </c>
      <c r="AE26">
        <v>4.9242858838228463</v>
      </c>
      <c r="AF26">
        <v>1.5182327682181835</v>
      </c>
      <c r="AG26">
        <v>4.6114401033697519</v>
      </c>
      <c r="AH26">
        <v>13.663200643325551</v>
      </c>
      <c r="AI26">
        <v>1.9169596487028508</v>
      </c>
      <c r="AJ26">
        <v>0</v>
      </c>
      <c r="AK26">
        <v>0</v>
      </c>
      <c r="AL26">
        <v>0</v>
      </c>
      <c r="AM26">
        <v>1.0095987778305295</v>
      </c>
      <c r="AN26">
        <v>6.6454618481686517E-2</v>
      </c>
      <c r="AO26">
        <v>0</v>
      </c>
      <c r="AP26">
        <v>0</v>
      </c>
      <c r="AQ26">
        <v>0</v>
      </c>
      <c r="AR26">
        <v>0</v>
      </c>
      <c r="AS26">
        <v>2.8115407566422066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2.9086382067039107</v>
      </c>
      <c r="AZ26">
        <v>4.8600000000000003</v>
      </c>
      <c r="BA26">
        <v>3.410757952380953</v>
      </c>
      <c r="BB26">
        <v>2.5410626731141202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54.352166496788215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1.5114071375838927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3.0303307545989195</v>
      </c>
      <c r="AC27">
        <v>2.9167180059186393</v>
      </c>
      <c r="AD27">
        <v>2.6515385660941688</v>
      </c>
      <c r="AE27">
        <v>4.9242858838228463</v>
      </c>
      <c r="AF27">
        <v>1.5182327682181835</v>
      </c>
      <c r="AG27">
        <v>4.6114401033697519</v>
      </c>
      <c r="AH27">
        <v>13.663200643325551</v>
      </c>
      <c r="AI27">
        <v>1.9169596487028508</v>
      </c>
      <c r="AJ27">
        <v>0</v>
      </c>
      <c r="AK27">
        <v>0</v>
      </c>
      <c r="AL27">
        <v>0</v>
      </c>
      <c r="AM27">
        <v>1.0095987778305295</v>
      </c>
      <c r="AN27">
        <v>6.6454618481686517E-2</v>
      </c>
      <c r="AO27">
        <v>0</v>
      </c>
      <c r="AP27">
        <v>0</v>
      </c>
      <c r="AQ27">
        <v>0</v>
      </c>
      <c r="AR27">
        <v>0</v>
      </c>
      <c r="AS27">
        <v>2.8115407566422066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2.9086382067039107</v>
      </c>
      <c r="AZ27">
        <v>4.8600000000000003</v>
      </c>
      <c r="BA27">
        <v>3.410757952380953</v>
      </c>
      <c r="BB27">
        <v>2.5410626731141202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54.352166496788215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1.5114071375838927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3.0303307545989195</v>
      </c>
      <c r="AC28">
        <v>2.9167180059186393</v>
      </c>
      <c r="AD28">
        <v>2.6515385660941688</v>
      </c>
      <c r="AE28">
        <v>4.9242858838228463</v>
      </c>
      <c r="AF28">
        <v>1.5182327682181835</v>
      </c>
      <c r="AG28">
        <v>4.6114401033697519</v>
      </c>
      <c r="AH28">
        <v>13.663200643325551</v>
      </c>
      <c r="AI28">
        <v>1.9169596487028508</v>
      </c>
      <c r="AJ28">
        <v>0</v>
      </c>
      <c r="AK28">
        <v>0</v>
      </c>
      <c r="AL28">
        <v>0</v>
      </c>
      <c r="AM28">
        <v>1.0095987778305295</v>
      </c>
      <c r="AN28">
        <v>6.6454618481686517E-2</v>
      </c>
      <c r="AO28">
        <v>0</v>
      </c>
      <c r="AP28">
        <v>0</v>
      </c>
      <c r="AQ28">
        <v>0</v>
      </c>
      <c r="AR28">
        <v>0</v>
      </c>
      <c r="AS28">
        <v>2.8115407566422066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2.9086382067039107</v>
      </c>
      <c r="AZ28">
        <v>4.8600000000000003</v>
      </c>
      <c r="BA28">
        <v>3.410757952380953</v>
      </c>
      <c r="BB28">
        <v>2.5410626731141202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54.352166496788215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1.5114071375838927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3.0303307545989195</v>
      </c>
      <c r="AC29">
        <v>2.9167180059186393</v>
      </c>
      <c r="AD29">
        <v>2.6515385660941688</v>
      </c>
      <c r="AE29">
        <v>4.9242858838228463</v>
      </c>
      <c r="AF29">
        <v>1.5182327682181835</v>
      </c>
      <c r="AG29">
        <v>4.6114401033697519</v>
      </c>
      <c r="AH29">
        <v>13.663200643325551</v>
      </c>
      <c r="AI29">
        <v>3.2828572209773781</v>
      </c>
      <c r="AJ29">
        <v>0</v>
      </c>
      <c r="AK29">
        <v>0</v>
      </c>
      <c r="AL29">
        <v>0</v>
      </c>
      <c r="AM29">
        <v>1.0095987778305295</v>
      </c>
      <c r="AN29">
        <v>6.6454618481686517E-2</v>
      </c>
      <c r="AO29">
        <v>0</v>
      </c>
      <c r="AP29">
        <v>0</v>
      </c>
      <c r="AQ29">
        <v>0</v>
      </c>
      <c r="AR29">
        <v>0</v>
      </c>
      <c r="AS29">
        <v>2.8115407566422066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2.9086382067039107</v>
      </c>
      <c r="AZ29">
        <v>4.8600000000000003</v>
      </c>
      <c r="BA29">
        <v>3.410757952380953</v>
      </c>
      <c r="BB29">
        <v>2.5410626731141202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55.718064069062741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1.5114071375838927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3.0303307545989195</v>
      </c>
      <c r="AC30">
        <v>2.9167180059186393</v>
      </c>
      <c r="AD30">
        <v>2.6515385660941688</v>
      </c>
      <c r="AE30">
        <v>4.9242858838228463</v>
      </c>
      <c r="AF30">
        <v>1.5182327682181835</v>
      </c>
      <c r="AG30">
        <v>4.6114401033697519</v>
      </c>
      <c r="AH30">
        <v>13.663200643325551</v>
      </c>
      <c r="AI30">
        <v>3.2828572209773781</v>
      </c>
      <c r="AJ30">
        <v>0</v>
      </c>
      <c r="AK30">
        <v>0</v>
      </c>
      <c r="AL30">
        <v>0</v>
      </c>
      <c r="AM30">
        <v>1.0095987778305295</v>
      </c>
      <c r="AN30">
        <v>6.6454618481686517E-2</v>
      </c>
      <c r="AO30">
        <v>0</v>
      </c>
      <c r="AP30">
        <v>0</v>
      </c>
      <c r="AQ30">
        <v>0</v>
      </c>
      <c r="AR30">
        <v>0</v>
      </c>
      <c r="AS30">
        <v>2.8115407566422066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2.9086382067039107</v>
      </c>
      <c r="AZ30">
        <v>4.8600000000000003</v>
      </c>
      <c r="BA30">
        <v>3.410757952380953</v>
      </c>
      <c r="BB30">
        <v>2.5410626731141202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55.718064069062741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1.5114071375838927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3.0303307545989195</v>
      </c>
      <c r="AC31">
        <v>2.9167180059186393</v>
      </c>
      <c r="AD31">
        <v>2.6515385660941688</v>
      </c>
      <c r="AE31">
        <v>4.9242858838228463</v>
      </c>
      <c r="AF31">
        <v>1.5182327682181835</v>
      </c>
      <c r="AG31">
        <v>4.6114401033697519</v>
      </c>
      <c r="AH31">
        <v>13.663200643325551</v>
      </c>
      <c r="AI31">
        <v>3.2828572209773781</v>
      </c>
      <c r="AJ31">
        <v>0</v>
      </c>
      <c r="AK31">
        <v>0</v>
      </c>
      <c r="AL31">
        <v>0</v>
      </c>
      <c r="AM31">
        <v>1.0095987778305295</v>
      </c>
      <c r="AN31">
        <v>6.6454618481686517E-2</v>
      </c>
      <c r="AO31">
        <v>0</v>
      </c>
      <c r="AP31">
        <v>0</v>
      </c>
      <c r="AQ31">
        <v>0</v>
      </c>
      <c r="AR31">
        <v>0</v>
      </c>
      <c r="AS31">
        <v>2.8115407566422066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2.9086382067039107</v>
      </c>
      <c r="AZ31">
        <v>4.8600000000000003</v>
      </c>
      <c r="BA31">
        <v>3.410757952380953</v>
      </c>
      <c r="BB31">
        <v>2.5410626731141202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55.718064069062741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1.5114071375838927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3.0303307545989195</v>
      </c>
      <c r="AC32">
        <v>2.9167180059186393</v>
      </c>
      <c r="AD32">
        <v>2.6515385660941688</v>
      </c>
      <c r="AE32">
        <v>4.9242858838228463</v>
      </c>
      <c r="AF32">
        <v>1.5182327682181835</v>
      </c>
      <c r="AG32">
        <v>4.6114401033697519</v>
      </c>
      <c r="AH32">
        <v>13.663200643325551</v>
      </c>
      <c r="AI32">
        <v>3.2828572209773781</v>
      </c>
      <c r="AJ32">
        <v>0</v>
      </c>
      <c r="AK32">
        <v>0</v>
      </c>
      <c r="AL32">
        <v>0</v>
      </c>
      <c r="AM32">
        <v>1.0095987778305295</v>
      </c>
      <c r="AN32">
        <v>6.6454618481686517E-2</v>
      </c>
      <c r="AO32">
        <v>0</v>
      </c>
      <c r="AP32">
        <v>0</v>
      </c>
      <c r="AQ32">
        <v>0</v>
      </c>
      <c r="AR32">
        <v>0</v>
      </c>
      <c r="AS32">
        <v>2.8115407566422066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2.9086382067039107</v>
      </c>
      <c r="AZ32">
        <v>4.8600000000000003</v>
      </c>
      <c r="BA32">
        <v>3.410757952380953</v>
      </c>
      <c r="BB32">
        <v>2.5410626731141202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55.718064069062741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1.5614537315436243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3.0303307545989195</v>
      </c>
      <c r="AC33">
        <v>2.9167180059186393</v>
      </c>
      <c r="AD33">
        <v>2.6515385660941688</v>
      </c>
      <c r="AE33">
        <v>4.9242858838228463</v>
      </c>
      <c r="AF33">
        <v>1.5182327682181835</v>
      </c>
      <c r="AG33">
        <v>4.6114401033697519</v>
      </c>
      <c r="AH33">
        <v>13.663200643325551</v>
      </c>
      <c r="AI33">
        <v>3.2828572209773781</v>
      </c>
      <c r="AJ33">
        <v>0</v>
      </c>
      <c r="AK33">
        <v>0</v>
      </c>
      <c r="AL33">
        <v>0</v>
      </c>
      <c r="AM33">
        <v>1.0095987778305295</v>
      </c>
      <c r="AN33">
        <v>6.6454618481686517E-2</v>
      </c>
      <c r="AO33">
        <v>0</v>
      </c>
      <c r="AP33">
        <v>0</v>
      </c>
      <c r="AQ33">
        <v>0</v>
      </c>
      <c r="AR33">
        <v>0</v>
      </c>
      <c r="AS33">
        <v>2.8115407566422066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2.9086382067039107</v>
      </c>
      <c r="AZ33">
        <v>4.8600000000000003</v>
      </c>
      <c r="BA33">
        <v>3.410757952380953</v>
      </c>
      <c r="BB33">
        <v>2.7111337969052225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55.93818178681358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1.5614537315436243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3.0303307545989195</v>
      </c>
      <c r="AC34">
        <v>2.9167180059186393</v>
      </c>
      <c r="AD34">
        <v>2.6515385660941688</v>
      </c>
      <c r="AE34">
        <v>4.9242858838228463</v>
      </c>
      <c r="AF34">
        <v>1.5182327682181835</v>
      </c>
      <c r="AG34">
        <v>4.6114401033697519</v>
      </c>
      <c r="AH34">
        <v>13.663200643325551</v>
      </c>
      <c r="AI34">
        <v>3.2828572209773781</v>
      </c>
      <c r="AJ34">
        <v>0</v>
      </c>
      <c r="AK34">
        <v>0</v>
      </c>
      <c r="AL34">
        <v>0</v>
      </c>
      <c r="AM34">
        <v>0.89458115221667966</v>
      </c>
      <c r="AN34">
        <v>6.6454618481686517E-2</v>
      </c>
      <c r="AO34">
        <v>0</v>
      </c>
      <c r="AP34">
        <v>0</v>
      </c>
      <c r="AQ34">
        <v>0</v>
      </c>
      <c r="AR34">
        <v>0</v>
      </c>
      <c r="AS34">
        <v>2.8115407566422066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2.9086382067039107</v>
      </c>
      <c r="AZ34">
        <v>4.8600000000000003</v>
      </c>
      <c r="BA34">
        <v>3.410757952380953</v>
      </c>
      <c r="BB34">
        <v>2.7111337969052225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55.823164161199728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1.5614537315436243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3.0303307545989195</v>
      </c>
      <c r="AC35">
        <v>2.9167180059186393</v>
      </c>
      <c r="AD35">
        <v>2.6515385660941688</v>
      </c>
      <c r="AE35">
        <v>4.9242858838228463</v>
      </c>
      <c r="AF35">
        <v>1.5182327682181835</v>
      </c>
      <c r="AG35">
        <v>4.6114401033697519</v>
      </c>
      <c r="AH35">
        <v>13.663200643325551</v>
      </c>
      <c r="AI35">
        <v>1.5335677016079896</v>
      </c>
      <c r="AJ35">
        <v>0</v>
      </c>
      <c r="AK35">
        <v>0</v>
      </c>
      <c r="AL35">
        <v>0</v>
      </c>
      <c r="AM35">
        <v>0.49840948835794302</v>
      </c>
      <c r="AN35">
        <v>6.6454618481686517E-2</v>
      </c>
      <c r="AO35">
        <v>0</v>
      </c>
      <c r="AP35">
        <v>0</v>
      </c>
      <c r="AQ35">
        <v>0</v>
      </c>
      <c r="AR35">
        <v>0</v>
      </c>
      <c r="AS35">
        <v>2.8115407566422066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2.9086382067039107</v>
      </c>
      <c r="AZ35">
        <v>4.8600000000000003</v>
      </c>
      <c r="BA35">
        <v>3.410757952380953</v>
      </c>
      <c r="BB35">
        <v>2.7111337969052225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53.677702977971606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1.5614537315436243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3.0303307545989195</v>
      </c>
      <c r="AC36">
        <v>2.9167180059186393</v>
      </c>
      <c r="AD36">
        <v>2.6515385660941688</v>
      </c>
      <c r="AE36">
        <v>4.9242858838228463</v>
      </c>
      <c r="AF36">
        <v>1.5182327682181835</v>
      </c>
      <c r="AG36">
        <v>4.6114401033697519</v>
      </c>
      <c r="AH36">
        <v>13.663200643325551</v>
      </c>
      <c r="AI36">
        <v>1.5335677016079896</v>
      </c>
      <c r="AJ36">
        <v>0</v>
      </c>
      <c r="AK36">
        <v>0</v>
      </c>
      <c r="AL36">
        <v>0</v>
      </c>
      <c r="AM36">
        <v>0.49840948835794302</v>
      </c>
      <c r="AN36">
        <v>6.6454618481686517E-2</v>
      </c>
      <c r="AO36">
        <v>0</v>
      </c>
      <c r="AP36">
        <v>0</v>
      </c>
      <c r="AQ36">
        <v>0</v>
      </c>
      <c r="AR36">
        <v>0</v>
      </c>
      <c r="AS36">
        <v>2.8115407566422066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2.9086382067039107</v>
      </c>
      <c r="AZ36">
        <v>4.8600000000000003</v>
      </c>
      <c r="BA36">
        <v>3.410757952380953</v>
      </c>
      <c r="BB36">
        <v>2.7111337969052225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53.677702977971606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1.5614537315436243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3.0303307545989195</v>
      </c>
      <c r="AC37">
        <v>2.9167180059186393</v>
      </c>
      <c r="AD37">
        <v>2.6515385660941688</v>
      </c>
      <c r="AE37">
        <v>4.9242858838228463</v>
      </c>
      <c r="AF37">
        <v>1.5182327682181835</v>
      </c>
      <c r="AG37">
        <v>4.6114401033697519</v>
      </c>
      <c r="AH37">
        <v>13.663200643325551</v>
      </c>
      <c r="AI37">
        <v>1.5335677016079896</v>
      </c>
      <c r="AJ37">
        <v>0</v>
      </c>
      <c r="AK37">
        <v>0</v>
      </c>
      <c r="AL37">
        <v>0</v>
      </c>
      <c r="AM37">
        <v>0</v>
      </c>
      <c r="AN37">
        <v>6.6454618481686517E-2</v>
      </c>
      <c r="AO37">
        <v>0</v>
      </c>
      <c r="AP37">
        <v>0</v>
      </c>
      <c r="AQ37">
        <v>0</v>
      </c>
      <c r="AR37">
        <v>0</v>
      </c>
      <c r="AS37">
        <v>2.8115407566422066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2.9086382067039107</v>
      </c>
      <c r="AZ37">
        <v>4.8600000000000003</v>
      </c>
      <c r="BA37">
        <v>3.410757952380953</v>
      </c>
      <c r="BB37">
        <v>2.7111337969052225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53.179293489613663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2.6899750232058324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1.5614537315436243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3.0303307545989195</v>
      </c>
      <c r="AC38">
        <v>2.9167180059186393</v>
      </c>
      <c r="AD38">
        <v>2.6515385660941688</v>
      </c>
      <c r="AE38">
        <v>4.9242858838228463</v>
      </c>
      <c r="AF38">
        <v>0.71694330850537125</v>
      </c>
      <c r="AG38">
        <v>4.6114401033697519</v>
      </c>
      <c r="AH38">
        <v>13.663200643325551</v>
      </c>
      <c r="AI38">
        <v>1.5335677016079896</v>
      </c>
      <c r="AJ38">
        <v>0</v>
      </c>
      <c r="AK38">
        <v>0</v>
      </c>
      <c r="AL38">
        <v>0</v>
      </c>
      <c r="AM38">
        <v>0</v>
      </c>
      <c r="AN38">
        <v>6.6454618481686517E-2</v>
      </c>
      <c r="AO38">
        <v>0</v>
      </c>
      <c r="AP38">
        <v>0</v>
      </c>
      <c r="AQ38">
        <v>0</v>
      </c>
      <c r="AR38">
        <v>0</v>
      </c>
      <c r="AS38">
        <v>2.8115407566422066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2.9086382067039107</v>
      </c>
      <c r="AZ38">
        <v>4.8600000000000003</v>
      </c>
      <c r="BA38">
        <v>3.410757952380953</v>
      </c>
      <c r="BB38">
        <v>2.7111337969052225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55.067979053106683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2.6899750232058324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1.5614537315436243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3.0303307545989195</v>
      </c>
      <c r="AC39">
        <v>2.9167180059186393</v>
      </c>
      <c r="AD39">
        <v>2.6515385660941688</v>
      </c>
      <c r="AE39">
        <v>4.9242858838228463</v>
      </c>
      <c r="AF39">
        <v>0.71694330850537125</v>
      </c>
      <c r="AG39">
        <v>4.6114401033697519</v>
      </c>
      <c r="AH39">
        <v>13.663200643325551</v>
      </c>
      <c r="AI39">
        <v>1.5335677016079896</v>
      </c>
      <c r="AJ39">
        <v>0</v>
      </c>
      <c r="AK39">
        <v>0</v>
      </c>
      <c r="AL39">
        <v>0</v>
      </c>
      <c r="AM39">
        <v>0</v>
      </c>
      <c r="AN39">
        <v>6.6454618481686517E-2</v>
      </c>
      <c r="AO39">
        <v>0</v>
      </c>
      <c r="AP39">
        <v>0</v>
      </c>
      <c r="AQ39">
        <v>0</v>
      </c>
      <c r="AR39">
        <v>0</v>
      </c>
      <c r="AS39">
        <v>2.8115407566422066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2.9086382067039107</v>
      </c>
      <c r="AZ39">
        <v>4.8600000000000003</v>
      </c>
      <c r="BA39">
        <v>3.410757952380953</v>
      </c>
      <c r="BB39">
        <v>2.7111337969052225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55.067979053106683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2.6899750232058324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1.5614537315436243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3.0303307545989195</v>
      </c>
      <c r="AC40">
        <v>2.9167180059186393</v>
      </c>
      <c r="AD40">
        <v>2.6515385660941688</v>
      </c>
      <c r="AE40">
        <v>4.9242858838228463</v>
      </c>
      <c r="AF40">
        <v>0.71694330850537125</v>
      </c>
      <c r="AG40">
        <v>4.6114401033697519</v>
      </c>
      <c r="AH40">
        <v>13.663200643325551</v>
      </c>
      <c r="AI40">
        <v>1.5335677016079896</v>
      </c>
      <c r="AJ40">
        <v>0</v>
      </c>
      <c r="AK40">
        <v>0</v>
      </c>
      <c r="AL40">
        <v>0</v>
      </c>
      <c r="AM40">
        <v>0</v>
      </c>
      <c r="AN40">
        <v>6.6454618481686517E-2</v>
      </c>
      <c r="AO40">
        <v>0</v>
      </c>
      <c r="AP40">
        <v>0</v>
      </c>
      <c r="AQ40">
        <v>0</v>
      </c>
      <c r="AR40">
        <v>0</v>
      </c>
      <c r="AS40">
        <v>2.8115407566422066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2.9086382067039107</v>
      </c>
      <c r="AZ40">
        <v>4.8600000000000003</v>
      </c>
      <c r="BA40">
        <v>3.410757952380953</v>
      </c>
      <c r="BB40">
        <v>2.7111337969052225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55.067979053106683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2.6899750232058324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1.5614537315436243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3.0303307545989195</v>
      </c>
      <c r="AC41">
        <v>2.9167180059186393</v>
      </c>
      <c r="AD41">
        <v>2.6515385660941688</v>
      </c>
      <c r="AE41">
        <v>4.9242858838228463</v>
      </c>
      <c r="AF41">
        <v>0.71694330850537125</v>
      </c>
      <c r="AG41">
        <v>4.6114401033697519</v>
      </c>
      <c r="AH41">
        <v>13.663200643325551</v>
      </c>
      <c r="AI41">
        <v>1.5335677016079896</v>
      </c>
      <c r="AJ41">
        <v>0</v>
      </c>
      <c r="AK41">
        <v>0</v>
      </c>
      <c r="AL41">
        <v>0</v>
      </c>
      <c r="AM41">
        <v>0</v>
      </c>
      <c r="AN41">
        <v>6.6454618481686517E-2</v>
      </c>
      <c r="AO41">
        <v>0</v>
      </c>
      <c r="AP41">
        <v>0</v>
      </c>
      <c r="AQ41">
        <v>0</v>
      </c>
      <c r="AR41">
        <v>0</v>
      </c>
      <c r="AS41">
        <v>2.8115407566422066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2.9086382067039107</v>
      </c>
      <c r="AZ41">
        <v>4.8600000000000003</v>
      </c>
      <c r="BA41">
        <v>3.410757952380953</v>
      </c>
      <c r="BB41">
        <v>2.7111337969052225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55.067979053106683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2.6900461801952429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1.5614537315436243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3.0303307545989195</v>
      </c>
      <c r="AC42">
        <v>2.9167180059186393</v>
      </c>
      <c r="AD42">
        <v>2.6515385660941688</v>
      </c>
      <c r="AE42">
        <v>4.9242858838228463</v>
      </c>
      <c r="AF42">
        <v>0.71694330850537125</v>
      </c>
      <c r="AG42">
        <v>4.6114401033697519</v>
      </c>
      <c r="AH42">
        <v>13.663200643325551</v>
      </c>
      <c r="AI42">
        <v>0.35783237404469503</v>
      </c>
      <c r="AJ42">
        <v>0</v>
      </c>
      <c r="AK42">
        <v>0</v>
      </c>
      <c r="AL42">
        <v>0</v>
      </c>
      <c r="AM42">
        <v>0</v>
      </c>
      <c r="AN42">
        <v>6.6454618481686517E-2</v>
      </c>
      <c r="AO42">
        <v>0</v>
      </c>
      <c r="AP42">
        <v>0</v>
      </c>
      <c r="AQ42">
        <v>0</v>
      </c>
      <c r="AR42">
        <v>0</v>
      </c>
      <c r="AS42">
        <v>2.8115407566422066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2.9086382067039107</v>
      </c>
      <c r="AZ42">
        <v>4.8600000000000003</v>
      </c>
      <c r="BA42">
        <v>3.410757952380953</v>
      </c>
      <c r="BB42">
        <v>2.7111337969052225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53.892314882532794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2.6900461801952429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1.5614537315436243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3.0303307545989195</v>
      </c>
      <c r="AC43">
        <v>2.9167180059186393</v>
      </c>
      <c r="AD43">
        <v>2.6515385660941688</v>
      </c>
      <c r="AE43">
        <v>4.9242858838228463</v>
      </c>
      <c r="AF43">
        <v>0</v>
      </c>
      <c r="AG43">
        <v>4.6114401033697519</v>
      </c>
      <c r="AH43">
        <v>13.663200643325551</v>
      </c>
      <c r="AI43">
        <v>0.35783237404469503</v>
      </c>
      <c r="AJ43">
        <v>0</v>
      </c>
      <c r="AK43">
        <v>0</v>
      </c>
      <c r="AL43">
        <v>0</v>
      </c>
      <c r="AM43">
        <v>0</v>
      </c>
      <c r="AN43">
        <v>6.6454618481686517E-2</v>
      </c>
      <c r="AO43">
        <v>0</v>
      </c>
      <c r="AP43">
        <v>0</v>
      </c>
      <c r="AQ43">
        <v>0</v>
      </c>
      <c r="AR43">
        <v>0</v>
      </c>
      <c r="AS43">
        <v>2.8115407566422066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2.9086382067039107</v>
      </c>
      <c r="AZ43">
        <v>3.3123311081967213</v>
      </c>
      <c r="BA43">
        <v>3.410757952380953</v>
      </c>
      <c r="BB43">
        <v>2.7111337969052225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51.627702682224147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2.6900461801952429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1.5614537315436243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3.0303307545989195</v>
      </c>
      <c r="AC44">
        <v>2.9167180059186393</v>
      </c>
      <c r="AD44">
        <v>2.6515385660941688</v>
      </c>
      <c r="AE44">
        <v>4.9242858838228463</v>
      </c>
      <c r="AF44">
        <v>0</v>
      </c>
      <c r="AG44">
        <v>4.6114401033697519</v>
      </c>
      <c r="AH44">
        <v>13.663200643325551</v>
      </c>
      <c r="AI44">
        <v>0.35783237404469503</v>
      </c>
      <c r="AJ44">
        <v>0</v>
      </c>
      <c r="AK44">
        <v>0</v>
      </c>
      <c r="AL44">
        <v>0</v>
      </c>
      <c r="AM44">
        <v>0</v>
      </c>
      <c r="AN44">
        <v>6.6454618481686517E-2</v>
      </c>
      <c r="AO44">
        <v>0</v>
      </c>
      <c r="AP44">
        <v>0</v>
      </c>
      <c r="AQ44">
        <v>0</v>
      </c>
      <c r="AR44">
        <v>0</v>
      </c>
      <c r="AS44">
        <v>2.8115407566422066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2.9086382067039107</v>
      </c>
      <c r="AZ44">
        <v>2.4280928839285716</v>
      </c>
      <c r="BA44">
        <v>3.410757952380953</v>
      </c>
      <c r="BB44">
        <v>2.7111337969052225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50.743464457955994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2.6900461801952429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1.5614537315436243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3.0303307545989195</v>
      </c>
      <c r="AC45">
        <v>2.9167180059186393</v>
      </c>
      <c r="AD45">
        <v>2.6454042635900179</v>
      </c>
      <c r="AE45">
        <v>4.9242858838228463</v>
      </c>
      <c r="AF45">
        <v>0</v>
      </c>
      <c r="AG45">
        <v>4.6114401033697519</v>
      </c>
      <c r="AH45">
        <v>13.663200643325551</v>
      </c>
      <c r="AI45">
        <v>0.35783237404469503</v>
      </c>
      <c r="AJ45">
        <v>0</v>
      </c>
      <c r="AK45">
        <v>0</v>
      </c>
      <c r="AL45">
        <v>0</v>
      </c>
      <c r="AM45">
        <v>0</v>
      </c>
      <c r="AN45">
        <v>6.6454618481686517E-2</v>
      </c>
      <c r="AO45">
        <v>0</v>
      </c>
      <c r="AP45">
        <v>0</v>
      </c>
      <c r="AQ45">
        <v>0</v>
      </c>
      <c r="AR45">
        <v>0</v>
      </c>
      <c r="AS45">
        <v>2.8115407566422066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2.9086382067039107</v>
      </c>
      <c r="AZ45">
        <v>2.2773907268408546</v>
      </c>
      <c r="BA45">
        <v>3.410757952380953</v>
      </c>
      <c r="BB45">
        <v>2.7111337969052225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50.586627998364129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2.6900461801952429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1.5614537315436243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3.0303307545989195</v>
      </c>
      <c r="AC46">
        <v>2.9167180059186393</v>
      </c>
      <c r="AD46">
        <v>2.5559461971642023</v>
      </c>
      <c r="AE46">
        <v>4.9242858838228463</v>
      </c>
      <c r="AF46">
        <v>0</v>
      </c>
      <c r="AG46">
        <v>4.6114401033697519</v>
      </c>
      <c r="AH46">
        <v>13.663200643325551</v>
      </c>
      <c r="AI46">
        <v>0.35783237404469503</v>
      </c>
      <c r="AJ46">
        <v>0</v>
      </c>
      <c r="AK46">
        <v>0</v>
      </c>
      <c r="AL46">
        <v>0</v>
      </c>
      <c r="AM46">
        <v>0</v>
      </c>
      <c r="AN46">
        <v>6.6454618481686517E-2</v>
      </c>
      <c r="AO46">
        <v>0</v>
      </c>
      <c r="AP46">
        <v>0</v>
      </c>
      <c r="AQ46">
        <v>0</v>
      </c>
      <c r="AR46">
        <v>0</v>
      </c>
      <c r="AS46">
        <v>2.8115407566422066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2.9086382067039107</v>
      </c>
      <c r="AZ46">
        <v>1.2190425178571427</v>
      </c>
      <c r="BA46">
        <v>3.410757952380953</v>
      </c>
      <c r="BB46">
        <v>2.7111337969052225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49.4388217229546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2.6900420465179322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1.5114071375838927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3.0303307545989195</v>
      </c>
      <c r="AC47">
        <v>2.9167180059186393</v>
      </c>
      <c r="AD47">
        <v>2.6454042635900179</v>
      </c>
      <c r="AE47">
        <v>4.9242858838228463</v>
      </c>
      <c r="AF47">
        <v>0</v>
      </c>
      <c r="AG47">
        <v>4.6114401033697519</v>
      </c>
      <c r="AH47">
        <v>13.663200643325551</v>
      </c>
      <c r="AI47">
        <v>0.35783237404469503</v>
      </c>
      <c r="AJ47">
        <v>0</v>
      </c>
      <c r="AK47">
        <v>0</v>
      </c>
      <c r="AL47">
        <v>0</v>
      </c>
      <c r="AM47">
        <v>0</v>
      </c>
      <c r="AN47">
        <v>6.6454618481686517E-2</v>
      </c>
      <c r="AO47">
        <v>0</v>
      </c>
      <c r="AP47">
        <v>0</v>
      </c>
      <c r="AQ47">
        <v>0</v>
      </c>
      <c r="AR47">
        <v>0</v>
      </c>
      <c r="AS47">
        <v>2.8115407566422066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2.9086382067039107</v>
      </c>
      <c r="AZ47">
        <v>1.2190425178571427</v>
      </c>
      <c r="BA47">
        <v>3.410757952380953</v>
      </c>
      <c r="BB47">
        <v>2.6210961431334625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49.388191407971611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2.6900322245569934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1.5114071375838927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3.0303307545989195</v>
      </c>
      <c r="AC48">
        <v>2.9167180059186393</v>
      </c>
      <c r="AD48">
        <v>2.6454042635900179</v>
      </c>
      <c r="AE48">
        <v>4.9242858838228463</v>
      </c>
      <c r="AF48">
        <v>0</v>
      </c>
      <c r="AG48">
        <v>4.6114401033697519</v>
      </c>
      <c r="AH48">
        <v>13.663200643325551</v>
      </c>
      <c r="AI48">
        <v>0.35783237404469503</v>
      </c>
      <c r="AJ48">
        <v>0</v>
      </c>
      <c r="AK48">
        <v>0</v>
      </c>
      <c r="AL48">
        <v>0</v>
      </c>
      <c r="AM48">
        <v>0</v>
      </c>
      <c r="AN48">
        <v>6.6454618481686517E-2</v>
      </c>
      <c r="AO48">
        <v>0</v>
      </c>
      <c r="AP48">
        <v>0</v>
      </c>
      <c r="AQ48">
        <v>0</v>
      </c>
      <c r="AR48">
        <v>0</v>
      </c>
      <c r="AS48">
        <v>2.8115407566422066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2.9086382067039107</v>
      </c>
      <c r="AZ48">
        <v>1.2190425178571427</v>
      </c>
      <c r="BA48">
        <v>3.410757952380953</v>
      </c>
      <c r="BB48">
        <v>2.6210961431334625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49.388181586010674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2.6900237354794871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1.459007402777778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3.0303307545989195</v>
      </c>
      <c r="AC49">
        <v>2.9167180059186393</v>
      </c>
      <c r="AD49">
        <v>2.6454042635900179</v>
      </c>
      <c r="AE49">
        <v>4.9242858838228463</v>
      </c>
      <c r="AF49">
        <v>0</v>
      </c>
      <c r="AG49">
        <v>4.6114401033697519</v>
      </c>
      <c r="AH49">
        <v>13.663200643325551</v>
      </c>
      <c r="AI49">
        <v>0.35783237404469503</v>
      </c>
      <c r="AJ49">
        <v>0</v>
      </c>
      <c r="AK49">
        <v>0</v>
      </c>
      <c r="AL49">
        <v>0</v>
      </c>
      <c r="AM49">
        <v>0</v>
      </c>
      <c r="AN49">
        <v>6.6454618481686517E-2</v>
      </c>
      <c r="AO49">
        <v>0</v>
      </c>
      <c r="AP49">
        <v>0</v>
      </c>
      <c r="AQ49">
        <v>0</v>
      </c>
      <c r="AR49">
        <v>0</v>
      </c>
      <c r="AS49">
        <v>2.8115407566422066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2.9086382067039107</v>
      </c>
      <c r="AZ49">
        <v>1.2190425178571427</v>
      </c>
      <c r="BA49">
        <v>3.410757952380953</v>
      </c>
      <c r="BB49">
        <v>2.6210961431334625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49.335773362127057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2.6899985890343405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1.459007402777778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3.0303307545989195</v>
      </c>
      <c r="AC50">
        <v>2.9167180059186393</v>
      </c>
      <c r="AD50">
        <v>2.6454042635900179</v>
      </c>
      <c r="AE50">
        <v>4.9242858838228463</v>
      </c>
      <c r="AF50">
        <v>0</v>
      </c>
      <c r="AG50">
        <v>4.6114401033697519</v>
      </c>
      <c r="AH50">
        <v>13.663200643325551</v>
      </c>
      <c r="AI50">
        <v>0.35783237404469503</v>
      </c>
      <c r="AJ50">
        <v>0</v>
      </c>
      <c r="AK50">
        <v>0</v>
      </c>
      <c r="AL50">
        <v>0</v>
      </c>
      <c r="AM50">
        <v>0</v>
      </c>
      <c r="AN50">
        <v>6.6454618481686517E-2</v>
      </c>
      <c r="AO50">
        <v>0</v>
      </c>
      <c r="AP50">
        <v>0</v>
      </c>
      <c r="AQ50">
        <v>0</v>
      </c>
      <c r="AR50">
        <v>0</v>
      </c>
      <c r="AS50">
        <v>2.8115407566422066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2.9086382067039107</v>
      </c>
      <c r="AZ50">
        <v>1.2190425178571427</v>
      </c>
      <c r="BA50">
        <v>3.410757952380953</v>
      </c>
      <c r="BB50">
        <v>2.6210961431334625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49.33574821568191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2.6900098003837187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1.459007402777778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3.0303307545989195</v>
      </c>
      <c r="AC51">
        <v>2.9167180059186393</v>
      </c>
      <c r="AD51">
        <v>2.6454042635900179</v>
      </c>
      <c r="AE51">
        <v>4.9242858838228463</v>
      </c>
      <c r="AF51">
        <v>0</v>
      </c>
      <c r="AG51">
        <v>4.6114401033697519</v>
      </c>
      <c r="AH51">
        <v>13.663200643325551</v>
      </c>
      <c r="AI51">
        <v>0.35783237404469503</v>
      </c>
      <c r="AJ51">
        <v>0</v>
      </c>
      <c r="AK51">
        <v>0</v>
      </c>
      <c r="AL51">
        <v>0</v>
      </c>
      <c r="AM51">
        <v>0</v>
      </c>
      <c r="AN51">
        <v>6.6454618481686517E-2</v>
      </c>
      <c r="AO51">
        <v>0</v>
      </c>
      <c r="AP51">
        <v>0</v>
      </c>
      <c r="AQ51">
        <v>0</v>
      </c>
      <c r="AR51">
        <v>0</v>
      </c>
      <c r="AS51">
        <v>2.8115407566422066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2.9086382067039107</v>
      </c>
      <c r="AZ51">
        <v>1.2190425178571427</v>
      </c>
      <c r="BA51">
        <v>3.410757952380953</v>
      </c>
      <c r="BB51">
        <v>2.6210961431334625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49.335759427031284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2.6899880774144904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1.459007402777778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3.0303307545989195</v>
      </c>
      <c r="AC52">
        <v>2.9167180059186393</v>
      </c>
      <c r="AD52">
        <v>2.6454042635900179</v>
      </c>
      <c r="AE52">
        <v>4.9242858838228463</v>
      </c>
      <c r="AF52">
        <v>0</v>
      </c>
      <c r="AG52">
        <v>4.6114401033697519</v>
      </c>
      <c r="AH52">
        <v>13.663200643325551</v>
      </c>
      <c r="AI52">
        <v>0.35783237404469503</v>
      </c>
      <c r="AJ52">
        <v>0</v>
      </c>
      <c r="AK52">
        <v>0</v>
      </c>
      <c r="AL52">
        <v>0</v>
      </c>
      <c r="AM52">
        <v>0</v>
      </c>
      <c r="AN52">
        <v>6.6454618481686517E-2</v>
      </c>
      <c r="AO52">
        <v>0</v>
      </c>
      <c r="AP52">
        <v>0</v>
      </c>
      <c r="AQ52">
        <v>0</v>
      </c>
      <c r="AR52">
        <v>0</v>
      </c>
      <c r="AS52">
        <v>2.8115407566422066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2.9086382067039107</v>
      </c>
      <c r="AZ52">
        <v>1.2190425178571427</v>
      </c>
      <c r="BA52">
        <v>3.410757952380953</v>
      </c>
      <c r="BB52">
        <v>2.6210961431334625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49.335737704062055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2.6900193574731528</v>
      </c>
      <c r="L53">
        <v>8.8399605893292907</v>
      </c>
      <c r="M53">
        <v>2.3499961034445875</v>
      </c>
      <c r="N53">
        <v>2.7499910144202717</v>
      </c>
      <c r="O53">
        <v>3.059881049940453</v>
      </c>
      <c r="P53">
        <v>0</v>
      </c>
      <c r="Q53">
        <v>0.3995486185567011</v>
      </c>
      <c r="R53">
        <v>0.63985815535889867</v>
      </c>
      <c r="S53">
        <v>0.60969178013300085</v>
      </c>
      <c r="T53">
        <v>1.5179112925170068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3.0303307545989195</v>
      </c>
      <c r="AC53">
        <v>2.9167180059186393</v>
      </c>
      <c r="AD53">
        <v>2.6454042635900179</v>
      </c>
      <c r="AE53">
        <v>4.9242858838228463</v>
      </c>
      <c r="AF53">
        <v>0</v>
      </c>
      <c r="AG53">
        <v>4.6114401033697519</v>
      </c>
      <c r="AH53">
        <v>13.663200643325551</v>
      </c>
      <c r="AI53">
        <v>0.35783237404469503</v>
      </c>
      <c r="AJ53">
        <v>0</v>
      </c>
      <c r="AK53">
        <v>0</v>
      </c>
      <c r="AL53">
        <v>0</v>
      </c>
      <c r="AM53">
        <v>0</v>
      </c>
      <c r="AN53">
        <v>6.6454618481686517E-2</v>
      </c>
      <c r="AO53">
        <v>0</v>
      </c>
      <c r="AP53">
        <v>0</v>
      </c>
      <c r="AQ53">
        <v>0</v>
      </c>
      <c r="AR53">
        <v>0</v>
      </c>
      <c r="AS53">
        <v>2.8115407566422066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2.9086382067039107</v>
      </c>
      <c r="AZ53">
        <v>1.2190425178571427</v>
      </c>
      <c r="BA53">
        <v>3.410757952380953</v>
      </c>
      <c r="BB53">
        <v>2.6311003268858801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68.053604368795575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2.6900341479952719</v>
      </c>
      <c r="L54">
        <v>8.8399605893292907</v>
      </c>
      <c r="M54">
        <v>2.3499961034445875</v>
      </c>
      <c r="N54">
        <v>2.7499910144202717</v>
      </c>
      <c r="O54">
        <v>3.059881049940453</v>
      </c>
      <c r="P54">
        <v>0</v>
      </c>
      <c r="Q54">
        <v>0.3995486185567011</v>
      </c>
      <c r="R54">
        <v>0.63985815535889867</v>
      </c>
      <c r="S54">
        <v>0.60969178013300085</v>
      </c>
      <c r="T54">
        <v>1.5179112925170068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3.0303307545989195</v>
      </c>
      <c r="AC54">
        <v>2.9167180059186393</v>
      </c>
      <c r="AD54">
        <v>2.6454042635900179</v>
      </c>
      <c r="AE54">
        <v>4.9242858838228463</v>
      </c>
      <c r="AF54">
        <v>0</v>
      </c>
      <c r="AG54">
        <v>4.6114401033697519</v>
      </c>
      <c r="AH54">
        <v>13.663200643325551</v>
      </c>
      <c r="AI54">
        <v>0.35783237404469503</v>
      </c>
      <c r="AJ54">
        <v>0</v>
      </c>
      <c r="AK54">
        <v>0</v>
      </c>
      <c r="AL54">
        <v>0</v>
      </c>
      <c r="AM54">
        <v>0</v>
      </c>
      <c r="AN54">
        <v>6.6454618481686517E-2</v>
      </c>
      <c r="AO54">
        <v>0</v>
      </c>
      <c r="AP54">
        <v>0</v>
      </c>
      <c r="AQ54">
        <v>0</v>
      </c>
      <c r="AR54">
        <v>0</v>
      </c>
      <c r="AS54">
        <v>2.8115407566422066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2.9086382067039107</v>
      </c>
      <c r="AZ54">
        <v>1.2190425178571427</v>
      </c>
      <c r="BA54">
        <v>3.410757952380953</v>
      </c>
      <c r="BB54">
        <v>2.6311003268858801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68.053619159317691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2.6900134719174362</v>
      </c>
      <c r="L55">
        <v>8.84</v>
      </c>
      <c r="M55">
        <v>2.3499961034445875</v>
      </c>
      <c r="N55">
        <v>2.7499910144202717</v>
      </c>
      <c r="O55">
        <v>3.059881049940453</v>
      </c>
      <c r="P55">
        <v>0</v>
      </c>
      <c r="Q55">
        <v>0.3995486185567011</v>
      </c>
      <c r="R55">
        <v>0.63985815535889867</v>
      </c>
      <c r="S55">
        <v>0.60969178013300085</v>
      </c>
      <c r="T55">
        <v>1.5179112925170068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3.0303307545989195</v>
      </c>
      <c r="AC55">
        <v>2.9167180059186393</v>
      </c>
      <c r="AD55">
        <v>1.767692405437741</v>
      </c>
      <c r="AE55">
        <v>4.9242858838228463</v>
      </c>
      <c r="AF55">
        <v>0</v>
      </c>
      <c r="AG55">
        <v>4.6114401033697519</v>
      </c>
      <c r="AH55">
        <v>13.663200643325551</v>
      </c>
      <c r="AI55">
        <v>0.35783237404469503</v>
      </c>
      <c r="AJ55">
        <v>0</v>
      </c>
      <c r="AK55">
        <v>0</v>
      </c>
      <c r="AL55">
        <v>0</v>
      </c>
      <c r="AM55">
        <v>0</v>
      </c>
      <c r="AN55">
        <v>6.6454618481686517E-2</v>
      </c>
      <c r="AO55">
        <v>0</v>
      </c>
      <c r="AP55">
        <v>0</v>
      </c>
      <c r="AQ55">
        <v>0</v>
      </c>
      <c r="AR55">
        <v>0</v>
      </c>
      <c r="AS55">
        <v>2.8115407566422066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2.9086382067039107</v>
      </c>
      <c r="AZ55">
        <v>1.2190425178571427</v>
      </c>
      <c r="BA55">
        <v>3.410757952380953</v>
      </c>
      <c r="BB55">
        <v>2.6311003268858801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67.175926035758295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2.6900134719174362</v>
      </c>
      <c r="L56">
        <v>8.8399605893292907</v>
      </c>
      <c r="M56">
        <v>2.3499961034445875</v>
      </c>
      <c r="N56">
        <v>2.7499910144202717</v>
      </c>
      <c r="O56">
        <v>3.059881049940453</v>
      </c>
      <c r="P56">
        <v>0</v>
      </c>
      <c r="Q56">
        <v>0.3995486185567011</v>
      </c>
      <c r="R56">
        <v>0.63985815535889867</v>
      </c>
      <c r="S56">
        <v>0.60969178013300085</v>
      </c>
      <c r="T56">
        <v>1.5179112925170068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3.0303307545989195</v>
      </c>
      <c r="AC56">
        <v>2.9167180059186393</v>
      </c>
      <c r="AD56">
        <v>1.767692405437741</v>
      </c>
      <c r="AE56">
        <v>4.9242858838228463</v>
      </c>
      <c r="AF56">
        <v>0</v>
      </c>
      <c r="AG56">
        <v>4.6114401033697519</v>
      </c>
      <c r="AH56">
        <v>13.663200643325551</v>
      </c>
      <c r="AI56">
        <v>0.35783237404469503</v>
      </c>
      <c r="AJ56">
        <v>0</v>
      </c>
      <c r="AK56">
        <v>0</v>
      </c>
      <c r="AL56">
        <v>0</v>
      </c>
      <c r="AM56">
        <v>0</v>
      </c>
      <c r="AN56">
        <v>6.6454618481686517E-2</v>
      </c>
      <c r="AO56">
        <v>0</v>
      </c>
      <c r="AP56">
        <v>0</v>
      </c>
      <c r="AQ56">
        <v>0</v>
      </c>
      <c r="AR56">
        <v>0</v>
      </c>
      <c r="AS56">
        <v>2.8115407566422066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2.9086382067039107</v>
      </c>
      <c r="AZ56">
        <v>1.2190425178571427</v>
      </c>
      <c r="BA56">
        <v>3.410757952380953</v>
      </c>
      <c r="BB56">
        <v>2.6311003268858801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67.175886625087585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2.6900134719174362</v>
      </c>
      <c r="L57">
        <v>8.8399605893292907</v>
      </c>
      <c r="M57">
        <v>2.3499961034445875</v>
      </c>
      <c r="N57">
        <v>2.7499910144202717</v>
      </c>
      <c r="O57">
        <v>3.059881049940453</v>
      </c>
      <c r="P57">
        <v>0</v>
      </c>
      <c r="Q57">
        <v>0.3995486185567011</v>
      </c>
      <c r="R57">
        <v>0.63985815535889867</v>
      </c>
      <c r="S57">
        <v>0.60969178013300085</v>
      </c>
      <c r="T57">
        <v>1.5179112925170068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4.5454961318983793</v>
      </c>
      <c r="AC57">
        <v>2.9167180059186393</v>
      </c>
      <c r="AD57">
        <v>1.767692405437741</v>
      </c>
      <c r="AE57">
        <v>4.9242858838228463</v>
      </c>
      <c r="AF57">
        <v>0</v>
      </c>
      <c r="AG57">
        <v>4.6114401033697519</v>
      </c>
      <c r="AH57">
        <v>13.663200643325551</v>
      </c>
      <c r="AI57">
        <v>0.35783237404469503</v>
      </c>
      <c r="AJ57">
        <v>0</v>
      </c>
      <c r="AK57">
        <v>0</v>
      </c>
      <c r="AL57">
        <v>0</v>
      </c>
      <c r="AM57">
        <v>0</v>
      </c>
      <c r="AN57">
        <v>6.6454618481686517E-2</v>
      </c>
      <c r="AO57">
        <v>0</v>
      </c>
      <c r="AP57">
        <v>0</v>
      </c>
      <c r="AQ57">
        <v>0</v>
      </c>
      <c r="AR57">
        <v>0</v>
      </c>
      <c r="AS57">
        <v>2.8115407566422066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2.9086382067039107</v>
      </c>
      <c r="AZ57">
        <v>1.2190425178571427</v>
      </c>
      <c r="BA57">
        <v>3.410757952380953</v>
      </c>
      <c r="BB57">
        <v>2.6311003268858801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68.691052002387039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2.6900134719174362</v>
      </c>
      <c r="L58">
        <v>8.8399605893292907</v>
      </c>
      <c r="M58">
        <v>2.3499961034445875</v>
      </c>
      <c r="N58">
        <v>2.7499910144202717</v>
      </c>
      <c r="O58">
        <v>3.059881049940453</v>
      </c>
      <c r="P58">
        <v>0</v>
      </c>
      <c r="Q58">
        <v>0.3995486185567011</v>
      </c>
      <c r="R58">
        <v>0.63985815535889867</v>
      </c>
      <c r="S58">
        <v>0.60969178013300085</v>
      </c>
      <c r="T58">
        <v>1.5179112925170068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4.5454961318983793</v>
      </c>
      <c r="AC58">
        <v>2.9167180059186393</v>
      </c>
      <c r="AD58">
        <v>1.767692405437741</v>
      </c>
      <c r="AE58">
        <v>4.9242858838228463</v>
      </c>
      <c r="AF58">
        <v>0</v>
      </c>
      <c r="AG58">
        <v>4.6114401033697519</v>
      </c>
      <c r="AH58">
        <v>13.663200643325551</v>
      </c>
      <c r="AI58">
        <v>0.35783237404469503</v>
      </c>
      <c r="AJ58">
        <v>0</v>
      </c>
      <c r="AK58">
        <v>0</v>
      </c>
      <c r="AL58">
        <v>0</v>
      </c>
      <c r="AM58">
        <v>0</v>
      </c>
      <c r="AN58">
        <v>6.6454618481686517E-2</v>
      </c>
      <c r="AO58">
        <v>0</v>
      </c>
      <c r="AP58">
        <v>0</v>
      </c>
      <c r="AQ58">
        <v>0</v>
      </c>
      <c r="AR58">
        <v>0</v>
      </c>
      <c r="AS58">
        <v>2.8115407566422066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2.9086382067039107</v>
      </c>
      <c r="AZ58">
        <v>1.2190425178571427</v>
      </c>
      <c r="BA58">
        <v>3.410757952380953</v>
      </c>
      <c r="BB58">
        <v>2.6311003268858801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68.691052002387039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2.6900081728314351</v>
      </c>
      <c r="L59">
        <v>8.8399605893292907</v>
      </c>
      <c r="M59">
        <v>2.3499961034445875</v>
      </c>
      <c r="N59">
        <v>2.7499910144202717</v>
      </c>
      <c r="O59">
        <v>3.059881049940453</v>
      </c>
      <c r="P59">
        <v>0</v>
      </c>
      <c r="Q59">
        <v>0.3995486185567011</v>
      </c>
      <c r="R59">
        <v>0.64002909090909088</v>
      </c>
      <c r="S59">
        <v>0.60955903092352692</v>
      </c>
      <c r="T59">
        <v>1.5179112925170068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4.5454961318983793</v>
      </c>
      <c r="AC59">
        <v>2.9167180059186393</v>
      </c>
      <c r="AD59">
        <v>1.767692405437741</v>
      </c>
      <c r="AE59">
        <v>4.9242858838228463</v>
      </c>
      <c r="AF59">
        <v>0</v>
      </c>
      <c r="AG59">
        <v>4.6114401033697519</v>
      </c>
      <c r="AH59">
        <v>13.663200643325551</v>
      </c>
      <c r="AI59">
        <v>0.35783237404469503</v>
      </c>
      <c r="AJ59">
        <v>0</v>
      </c>
      <c r="AK59">
        <v>0</v>
      </c>
      <c r="AL59">
        <v>0</v>
      </c>
      <c r="AM59">
        <v>0</v>
      </c>
      <c r="AN59">
        <v>6.6454618481686517E-2</v>
      </c>
      <c r="AO59">
        <v>0</v>
      </c>
      <c r="AP59">
        <v>0</v>
      </c>
      <c r="AQ59">
        <v>0</v>
      </c>
      <c r="AR59">
        <v>0</v>
      </c>
      <c r="AS59">
        <v>2.8115407566422066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2.9086382067039107</v>
      </c>
      <c r="AZ59">
        <v>1.2190425178571427</v>
      </c>
      <c r="BA59">
        <v>3.410757952380953</v>
      </c>
      <c r="BB59">
        <v>2.6311003268858801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68.691084889641758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2.6900276012812525</v>
      </c>
      <c r="L60">
        <v>8.8399605893292907</v>
      </c>
      <c r="M60">
        <v>2.3499961034445875</v>
      </c>
      <c r="N60">
        <v>2.7499910144202717</v>
      </c>
      <c r="O60">
        <v>3.059881049940453</v>
      </c>
      <c r="P60">
        <v>0</v>
      </c>
      <c r="Q60">
        <v>0.3995486185567011</v>
      </c>
      <c r="R60">
        <v>0.64002909090909088</v>
      </c>
      <c r="S60">
        <v>0.60955903092352692</v>
      </c>
      <c r="T60">
        <v>1.5179112925170068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4.5454961318983793</v>
      </c>
      <c r="AC60">
        <v>2.9167180059186393</v>
      </c>
      <c r="AD60">
        <v>1.767692405437741</v>
      </c>
      <c r="AE60">
        <v>4.9242858838228463</v>
      </c>
      <c r="AF60">
        <v>0</v>
      </c>
      <c r="AG60">
        <v>4.6114401033697519</v>
      </c>
      <c r="AH60">
        <v>13.663200643325551</v>
      </c>
      <c r="AI60">
        <v>0.35783237404469503</v>
      </c>
      <c r="AJ60">
        <v>0</v>
      </c>
      <c r="AK60">
        <v>0</v>
      </c>
      <c r="AL60">
        <v>0</v>
      </c>
      <c r="AM60">
        <v>0</v>
      </c>
      <c r="AN60">
        <v>6.6454618481686517E-2</v>
      </c>
      <c r="AO60">
        <v>0</v>
      </c>
      <c r="AP60">
        <v>0</v>
      </c>
      <c r="AQ60">
        <v>0</v>
      </c>
      <c r="AR60">
        <v>0</v>
      </c>
      <c r="AS60">
        <v>2.8115407566422066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2.9086382067039107</v>
      </c>
      <c r="AZ60">
        <v>2.4280928839285716</v>
      </c>
      <c r="BA60">
        <v>3.410757952380953</v>
      </c>
      <c r="BB60">
        <v>2.6311003268858801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69.900154684162999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2.6900276012812525</v>
      </c>
      <c r="L61">
        <v>8.8399605893292907</v>
      </c>
      <c r="M61">
        <v>2.3499961034445875</v>
      </c>
      <c r="N61">
        <v>2.7499910144202717</v>
      </c>
      <c r="O61">
        <v>3.059881049940453</v>
      </c>
      <c r="P61">
        <v>0</v>
      </c>
      <c r="Q61">
        <v>0.39985342490842501</v>
      </c>
      <c r="R61">
        <v>0.64002909090909088</v>
      </c>
      <c r="S61">
        <v>0.60953042803598201</v>
      </c>
      <c r="T61">
        <v>1.5179112925170068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4.5454961318983793</v>
      </c>
      <c r="AC61">
        <v>2.9167180059186393</v>
      </c>
      <c r="AD61">
        <v>1.767692405437741</v>
      </c>
      <c r="AE61">
        <v>4.9242858838228463</v>
      </c>
      <c r="AF61">
        <v>0</v>
      </c>
      <c r="AG61">
        <v>4.6114401033697519</v>
      </c>
      <c r="AH61">
        <v>13.663200643325551</v>
      </c>
      <c r="AI61">
        <v>1.5335677016079896</v>
      </c>
      <c r="AJ61">
        <v>0</v>
      </c>
      <c r="AK61">
        <v>0</v>
      </c>
      <c r="AL61">
        <v>0</v>
      </c>
      <c r="AM61">
        <v>0</v>
      </c>
      <c r="AN61">
        <v>6.6454618481686517E-2</v>
      </c>
      <c r="AO61">
        <v>0</v>
      </c>
      <c r="AP61">
        <v>0</v>
      </c>
      <c r="AQ61">
        <v>0</v>
      </c>
      <c r="AR61">
        <v>0</v>
      </c>
      <c r="AS61">
        <v>2.8115407566422066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2.9086382067039107</v>
      </c>
      <c r="AZ61">
        <v>3.3123311081967213</v>
      </c>
      <c r="BA61">
        <v>3.410757952380953</v>
      </c>
      <c r="BB61">
        <v>2.6311003268858801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71.960404439458628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2.6900269105102077</v>
      </c>
      <c r="L62">
        <v>8.8399605893292907</v>
      </c>
      <c r="M62">
        <v>2.3499961034445875</v>
      </c>
      <c r="N62">
        <v>2.7499910144202717</v>
      </c>
      <c r="O62">
        <v>3.059881049940453</v>
      </c>
      <c r="P62">
        <v>0</v>
      </c>
      <c r="Q62">
        <v>0.39985342490842501</v>
      </c>
      <c r="R62">
        <v>0.64002909090909088</v>
      </c>
      <c r="S62">
        <v>0.60953042803598201</v>
      </c>
      <c r="T62">
        <v>1.5179112925170068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4.5454961318983793</v>
      </c>
      <c r="AC62">
        <v>2.9167180059186393</v>
      </c>
      <c r="AD62">
        <v>1.767692405437741</v>
      </c>
      <c r="AE62">
        <v>4.9242858838228463</v>
      </c>
      <c r="AF62">
        <v>0</v>
      </c>
      <c r="AG62">
        <v>4.6114401033697519</v>
      </c>
      <c r="AH62">
        <v>13.663200643325551</v>
      </c>
      <c r="AI62">
        <v>1.5335677016079896</v>
      </c>
      <c r="AJ62">
        <v>0</v>
      </c>
      <c r="AK62">
        <v>0</v>
      </c>
      <c r="AL62">
        <v>0</v>
      </c>
      <c r="AM62">
        <v>0</v>
      </c>
      <c r="AN62">
        <v>6.6454618481686517E-2</v>
      </c>
      <c r="AO62">
        <v>0</v>
      </c>
      <c r="AP62">
        <v>0</v>
      </c>
      <c r="AQ62">
        <v>0</v>
      </c>
      <c r="AR62">
        <v>0</v>
      </c>
      <c r="AS62">
        <v>2.8115407566422066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2.9086382067039107</v>
      </c>
      <c r="AZ62">
        <v>4.8600000000000003</v>
      </c>
      <c r="BA62">
        <v>3.410757952380953</v>
      </c>
      <c r="BB62">
        <v>2.6311003268858801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73.508072640490866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2.6900496956567523</v>
      </c>
      <c r="L63">
        <v>8.8399605893292907</v>
      </c>
      <c r="M63">
        <v>2.3499961034445875</v>
      </c>
      <c r="N63">
        <v>2.7499910144202717</v>
      </c>
      <c r="O63">
        <v>3.059881049940453</v>
      </c>
      <c r="P63">
        <v>0</v>
      </c>
      <c r="Q63">
        <v>0.39985342490842501</v>
      </c>
      <c r="R63">
        <v>0.64002909090909088</v>
      </c>
      <c r="S63">
        <v>0.60953042803598201</v>
      </c>
      <c r="T63">
        <v>1.5179112925170068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4.5454961318983793</v>
      </c>
      <c r="AC63">
        <v>2.9167180059186393</v>
      </c>
      <c r="AD63">
        <v>1.767692405437741</v>
      </c>
      <c r="AE63">
        <v>4.9242858838228463</v>
      </c>
      <c r="AF63">
        <v>0</v>
      </c>
      <c r="AG63">
        <v>4.6114401033697519</v>
      </c>
      <c r="AH63">
        <v>13.663200643325551</v>
      </c>
      <c r="AI63">
        <v>1.5335677016079896</v>
      </c>
      <c r="AJ63">
        <v>0</v>
      </c>
      <c r="AK63">
        <v>0</v>
      </c>
      <c r="AL63">
        <v>0</v>
      </c>
      <c r="AM63">
        <v>0</v>
      </c>
      <c r="AN63">
        <v>6.6454618481686517E-2</v>
      </c>
      <c r="AO63">
        <v>0</v>
      </c>
      <c r="AP63">
        <v>0</v>
      </c>
      <c r="AQ63">
        <v>0</v>
      </c>
      <c r="AR63">
        <v>0</v>
      </c>
      <c r="AS63">
        <v>2.8115407566422066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2.9086382067039107</v>
      </c>
      <c r="AZ63">
        <v>4.8600000000000003</v>
      </c>
      <c r="BA63">
        <v>3.410757952380953</v>
      </c>
      <c r="BB63">
        <v>2.6311003268858801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73.508095425637407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2.6500544935080566</v>
      </c>
      <c r="L64">
        <v>8.8399605893292907</v>
      </c>
      <c r="M64">
        <v>2.3499961034445875</v>
      </c>
      <c r="N64">
        <v>2.7499910144202717</v>
      </c>
      <c r="O64">
        <v>3.059881049940453</v>
      </c>
      <c r="P64">
        <v>0</v>
      </c>
      <c r="Q64">
        <v>0.39985342490842501</v>
      </c>
      <c r="R64">
        <v>0.64002909090909088</v>
      </c>
      <c r="S64">
        <v>0.60953042803598201</v>
      </c>
      <c r="T64">
        <v>1.5179112925170068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4.5454961318983793</v>
      </c>
      <c r="AC64">
        <v>2.9167180059186393</v>
      </c>
      <c r="AD64">
        <v>1.767692405437741</v>
      </c>
      <c r="AE64">
        <v>4.9242858838228463</v>
      </c>
      <c r="AF64">
        <v>0</v>
      </c>
      <c r="AG64">
        <v>4.6114401033697519</v>
      </c>
      <c r="AH64">
        <v>13.663200643325551</v>
      </c>
      <c r="AI64">
        <v>1.5335677016079896</v>
      </c>
      <c r="AJ64">
        <v>0</v>
      </c>
      <c r="AK64">
        <v>0</v>
      </c>
      <c r="AL64">
        <v>0</v>
      </c>
      <c r="AM64">
        <v>0</v>
      </c>
      <c r="AN64">
        <v>6.6454618481686517E-2</v>
      </c>
      <c r="AO64">
        <v>0</v>
      </c>
      <c r="AP64">
        <v>0</v>
      </c>
      <c r="AQ64">
        <v>0</v>
      </c>
      <c r="AR64">
        <v>0</v>
      </c>
      <c r="AS64">
        <v>2.8115407566422066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2.9086382067039107</v>
      </c>
      <c r="AZ64">
        <v>4.8600000000000003</v>
      </c>
      <c r="BA64">
        <v>3.410757952380953</v>
      </c>
      <c r="BB64">
        <v>2.6311003268858801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73.468100223488705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2.1500379131848772</v>
      </c>
      <c r="L65">
        <v>8.84</v>
      </c>
      <c r="M65">
        <v>2.3499961034445875</v>
      </c>
      <c r="N65">
        <v>2.7499910144202717</v>
      </c>
      <c r="O65">
        <v>3.059881049940453</v>
      </c>
      <c r="P65">
        <v>0</v>
      </c>
      <c r="Q65">
        <v>0.39985342490842501</v>
      </c>
      <c r="R65">
        <v>0.64002909090909088</v>
      </c>
      <c r="S65">
        <v>0.60953042803598201</v>
      </c>
      <c r="T65">
        <v>1.5179112925170068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4.5454961318983793</v>
      </c>
      <c r="AC65">
        <v>2.9167180059186393</v>
      </c>
      <c r="AD65">
        <v>1.767692405437741</v>
      </c>
      <c r="AE65">
        <v>4.9242858838228463</v>
      </c>
      <c r="AF65">
        <v>0</v>
      </c>
      <c r="AG65">
        <v>4.6114401033697519</v>
      </c>
      <c r="AH65">
        <v>13.663200643325551</v>
      </c>
      <c r="AI65">
        <v>1.5335677016079896</v>
      </c>
      <c r="AJ65">
        <v>0</v>
      </c>
      <c r="AK65">
        <v>0</v>
      </c>
      <c r="AL65">
        <v>0</v>
      </c>
      <c r="AM65">
        <v>0</v>
      </c>
      <c r="AN65">
        <v>6.6454618481686517E-2</v>
      </c>
      <c r="AO65">
        <v>0</v>
      </c>
      <c r="AP65">
        <v>0</v>
      </c>
      <c r="AQ65">
        <v>0</v>
      </c>
      <c r="AR65">
        <v>0</v>
      </c>
      <c r="AS65">
        <v>2.8115407566422066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2.9086382067039107</v>
      </c>
      <c r="AZ65">
        <v>4.8600000000000003</v>
      </c>
      <c r="BA65">
        <v>3.410757952380953</v>
      </c>
      <c r="BB65">
        <v>2.6311003268858801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72.968123053836237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2.1500379131848772</v>
      </c>
      <c r="L66">
        <v>8.84</v>
      </c>
      <c r="M66">
        <v>2.3499961034445875</v>
      </c>
      <c r="N66">
        <v>2.7499910144202717</v>
      </c>
      <c r="O66">
        <v>3.059881049940453</v>
      </c>
      <c r="P66">
        <v>0</v>
      </c>
      <c r="Q66">
        <v>0.39985342490842501</v>
      </c>
      <c r="R66">
        <v>0.64002909090909088</v>
      </c>
      <c r="S66">
        <v>0.60953042803598201</v>
      </c>
      <c r="T66">
        <v>1.5179112925170068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4.5454961318983793</v>
      </c>
      <c r="AC66">
        <v>2.9167180059186393</v>
      </c>
      <c r="AD66">
        <v>1.767692405437741</v>
      </c>
      <c r="AE66">
        <v>4.9242858838228463</v>
      </c>
      <c r="AF66">
        <v>0</v>
      </c>
      <c r="AG66">
        <v>4.6114401033697519</v>
      </c>
      <c r="AH66">
        <v>13.663200643325551</v>
      </c>
      <c r="AI66">
        <v>1.5335677016079896</v>
      </c>
      <c r="AJ66">
        <v>0</v>
      </c>
      <c r="AK66">
        <v>0</v>
      </c>
      <c r="AL66">
        <v>0</v>
      </c>
      <c r="AM66">
        <v>0</v>
      </c>
      <c r="AN66">
        <v>6.6454618481686517E-2</v>
      </c>
      <c r="AO66">
        <v>0</v>
      </c>
      <c r="AP66">
        <v>0</v>
      </c>
      <c r="AQ66">
        <v>0</v>
      </c>
      <c r="AR66">
        <v>0</v>
      </c>
      <c r="AS66">
        <v>2.8115407566422066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2.9086382067039107</v>
      </c>
      <c r="AZ66">
        <v>4.8600000000000003</v>
      </c>
      <c r="BA66">
        <v>3.410757952380953</v>
      </c>
      <c r="BB66">
        <v>2.6311003268858801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72.968123053836237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2.4000458384756631</v>
      </c>
      <c r="L67">
        <v>8.84</v>
      </c>
      <c r="M67">
        <v>2.3499961034445875</v>
      </c>
      <c r="N67">
        <v>2.7499910144202717</v>
      </c>
      <c r="O67">
        <v>3.059881049940453</v>
      </c>
      <c r="P67">
        <v>0</v>
      </c>
      <c r="Q67">
        <v>0.39985342490842501</v>
      </c>
      <c r="R67">
        <v>0.64002909090909088</v>
      </c>
      <c r="S67">
        <v>0.60953042803598201</v>
      </c>
      <c r="T67">
        <v>1.5179112925170068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4.5454961318983793</v>
      </c>
      <c r="AC67">
        <v>2.9167180059186393</v>
      </c>
      <c r="AD67">
        <v>1.767692405437741</v>
      </c>
      <c r="AE67">
        <v>4.9242858838228463</v>
      </c>
      <c r="AF67">
        <v>0</v>
      </c>
      <c r="AG67">
        <v>4.6114401033697519</v>
      </c>
      <c r="AH67">
        <v>13.663200643325551</v>
      </c>
      <c r="AI67">
        <v>1.5335677016079896</v>
      </c>
      <c r="AJ67">
        <v>0</v>
      </c>
      <c r="AK67">
        <v>0</v>
      </c>
      <c r="AL67">
        <v>0</v>
      </c>
      <c r="AM67">
        <v>0.44729053436420102</v>
      </c>
      <c r="AN67">
        <v>6.6454618481686517E-2</v>
      </c>
      <c r="AO67">
        <v>0</v>
      </c>
      <c r="AP67">
        <v>0</v>
      </c>
      <c r="AQ67">
        <v>0</v>
      </c>
      <c r="AR67">
        <v>0</v>
      </c>
      <c r="AS67">
        <v>2.8115407566422066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2.9086382067039107</v>
      </c>
      <c r="AZ67">
        <v>4.8600000000000003</v>
      </c>
      <c r="BA67">
        <v>3.410757952380953</v>
      </c>
      <c r="BB67">
        <v>2.6311003268858801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73.665421513491225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2.4000458384756631</v>
      </c>
      <c r="L68">
        <v>8.84</v>
      </c>
      <c r="M68">
        <v>2.3499961034445875</v>
      </c>
      <c r="N68">
        <v>2.7499910144202717</v>
      </c>
      <c r="O68">
        <v>3.059881049940453</v>
      </c>
      <c r="P68">
        <v>0</v>
      </c>
      <c r="Q68">
        <v>0.39985342490842501</v>
      </c>
      <c r="R68">
        <v>0.64002909090909088</v>
      </c>
      <c r="S68">
        <v>0.60953042803598201</v>
      </c>
      <c r="T68">
        <v>1.5179112925170068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4.5454961318983793</v>
      </c>
      <c r="AC68">
        <v>2.9167180059186393</v>
      </c>
      <c r="AD68">
        <v>1.767692405437741</v>
      </c>
      <c r="AE68">
        <v>4.9242858838228463</v>
      </c>
      <c r="AF68">
        <v>0</v>
      </c>
      <c r="AG68">
        <v>4.6114401033697519</v>
      </c>
      <c r="AH68">
        <v>13.663200643325551</v>
      </c>
      <c r="AI68">
        <v>1.5335677016079896</v>
      </c>
      <c r="AJ68">
        <v>0</v>
      </c>
      <c r="AK68">
        <v>0</v>
      </c>
      <c r="AL68">
        <v>0</v>
      </c>
      <c r="AM68">
        <v>0.44729053436420102</v>
      </c>
      <c r="AN68">
        <v>6.6454618481686517E-2</v>
      </c>
      <c r="AO68">
        <v>0</v>
      </c>
      <c r="AP68">
        <v>0</v>
      </c>
      <c r="AQ68">
        <v>0</v>
      </c>
      <c r="AR68">
        <v>0</v>
      </c>
      <c r="AS68">
        <v>2.8115407566422066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2.9086382067039107</v>
      </c>
      <c r="AZ68">
        <v>4.8600000000000003</v>
      </c>
      <c r="BA68">
        <v>3.410757952380953</v>
      </c>
      <c r="BB68">
        <v>2.6311003268858801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73.665421513491225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2.4000458384756631</v>
      </c>
      <c r="L69">
        <v>8.84</v>
      </c>
      <c r="M69">
        <v>2.3499961034445875</v>
      </c>
      <c r="N69">
        <v>2.7499910144202717</v>
      </c>
      <c r="O69">
        <v>3.059881049940453</v>
      </c>
      <c r="P69">
        <v>0</v>
      </c>
      <c r="Q69">
        <v>0.39985342490842501</v>
      </c>
      <c r="R69">
        <v>0.64002909090909088</v>
      </c>
      <c r="S69">
        <v>0.60953042803598201</v>
      </c>
      <c r="T69">
        <v>1.5179112925170068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4.5454961318983793</v>
      </c>
      <c r="AC69">
        <v>2.9167180059186393</v>
      </c>
      <c r="AD69">
        <v>1.767692405437741</v>
      </c>
      <c r="AE69">
        <v>4.9242858838228463</v>
      </c>
      <c r="AF69">
        <v>0</v>
      </c>
      <c r="AG69">
        <v>4.6114401033697519</v>
      </c>
      <c r="AH69">
        <v>13.663200643325551</v>
      </c>
      <c r="AI69">
        <v>1.5335677016079896</v>
      </c>
      <c r="AJ69">
        <v>0</v>
      </c>
      <c r="AK69">
        <v>0</v>
      </c>
      <c r="AL69">
        <v>0</v>
      </c>
      <c r="AM69">
        <v>0.44729053436420102</v>
      </c>
      <c r="AN69">
        <v>6.6454618481686517E-2</v>
      </c>
      <c r="AO69">
        <v>0</v>
      </c>
      <c r="AP69">
        <v>0</v>
      </c>
      <c r="AQ69">
        <v>0</v>
      </c>
      <c r="AR69">
        <v>0</v>
      </c>
      <c r="AS69">
        <v>2.8115407566422066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2.9086382067039107</v>
      </c>
      <c r="AZ69">
        <v>4.8600000000000003</v>
      </c>
      <c r="BA69">
        <v>3.410757952380953</v>
      </c>
      <c r="BB69">
        <v>2.6311003268858801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73.665421513491225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2.4000458384756631</v>
      </c>
      <c r="L70">
        <v>8.84</v>
      </c>
      <c r="M70">
        <v>2.3499961034445875</v>
      </c>
      <c r="N70">
        <v>2.7499910144202717</v>
      </c>
      <c r="O70">
        <v>3.059881049940453</v>
      </c>
      <c r="P70">
        <v>0</v>
      </c>
      <c r="Q70">
        <v>0.39985342490842501</v>
      </c>
      <c r="R70">
        <v>0.64002909090909088</v>
      </c>
      <c r="S70">
        <v>0.60953042803598201</v>
      </c>
      <c r="T70">
        <v>1.5179112925170068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4.5454961318983793</v>
      </c>
      <c r="AC70">
        <v>2.9167180059186393</v>
      </c>
      <c r="AD70">
        <v>1.767692405437741</v>
      </c>
      <c r="AE70">
        <v>4.9242858838228463</v>
      </c>
      <c r="AF70">
        <v>0</v>
      </c>
      <c r="AG70">
        <v>4.6114401033697519</v>
      </c>
      <c r="AH70">
        <v>13.663200643325551</v>
      </c>
      <c r="AI70">
        <v>1.5335677016079896</v>
      </c>
      <c r="AJ70">
        <v>0</v>
      </c>
      <c r="AK70">
        <v>0</v>
      </c>
      <c r="AL70">
        <v>0</v>
      </c>
      <c r="AM70">
        <v>0.44729053436420102</v>
      </c>
      <c r="AN70">
        <v>6.6454618481686517E-2</v>
      </c>
      <c r="AO70">
        <v>0</v>
      </c>
      <c r="AP70">
        <v>0</v>
      </c>
      <c r="AQ70">
        <v>0</v>
      </c>
      <c r="AR70">
        <v>0</v>
      </c>
      <c r="AS70">
        <v>2.8115407566422066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2.9086382067039107</v>
      </c>
      <c r="AZ70">
        <v>4.8600000000000003</v>
      </c>
      <c r="BA70">
        <v>3.410757952380953</v>
      </c>
      <c r="BB70">
        <v>2.6311003268858801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73.665421513491225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2.4000458384756631</v>
      </c>
      <c r="L71">
        <v>8.84</v>
      </c>
      <c r="M71">
        <v>2.3499961034445875</v>
      </c>
      <c r="N71">
        <v>2.7499910144202717</v>
      </c>
      <c r="O71">
        <v>3.059881049940453</v>
      </c>
      <c r="P71">
        <v>0</v>
      </c>
      <c r="Q71">
        <v>0.39985342490842501</v>
      </c>
      <c r="R71">
        <v>0.64002909090909088</v>
      </c>
      <c r="S71">
        <v>0.60953042803598201</v>
      </c>
      <c r="T71">
        <v>1.5179112925170068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4.5454961318983793</v>
      </c>
      <c r="AC71">
        <v>2.9167180059186393</v>
      </c>
      <c r="AD71">
        <v>1.767692405437741</v>
      </c>
      <c r="AE71">
        <v>4.9242858838228463</v>
      </c>
      <c r="AF71">
        <v>0</v>
      </c>
      <c r="AG71">
        <v>4.6114401033697519</v>
      </c>
      <c r="AH71">
        <v>13.663200643325551</v>
      </c>
      <c r="AI71">
        <v>1.5335677016079896</v>
      </c>
      <c r="AJ71">
        <v>0</v>
      </c>
      <c r="AK71">
        <v>0</v>
      </c>
      <c r="AL71">
        <v>0</v>
      </c>
      <c r="AM71">
        <v>0.44729053436420102</v>
      </c>
      <c r="AN71">
        <v>6.6454618481686517E-2</v>
      </c>
      <c r="AO71">
        <v>0</v>
      </c>
      <c r="AP71">
        <v>0</v>
      </c>
      <c r="AQ71">
        <v>0</v>
      </c>
      <c r="AR71">
        <v>0</v>
      </c>
      <c r="AS71">
        <v>2.8115407566422066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2.9086382067039107</v>
      </c>
      <c r="AZ71">
        <v>4.8600000000000003</v>
      </c>
      <c r="BA71">
        <v>3.410757952380953</v>
      </c>
      <c r="BB71">
        <v>2.6311003268858801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73.665421513491225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2.4000458384756631</v>
      </c>
      <c r="L72">
        <v>8.84</v>
      </c>
      <c r="M72">
        <v>2.3499961034445875</v>
      </c>
      <c r="N72">
        <v>2.7499910144202717</v>
      </c>
      <c r="O72">
        <v>3.059881049940453</v>
      </c>
      <c r="P72">
        <v>0</v>
      </c>
      <c r="Q72">
        <v>0.39985342490842501</v>
      </c>
      <c r="R72">
        <v>0.64002909090909088</v>
      </c>
      <c r="S72">
        <v>0.60953042803598201</v>
      </c>
      <c r="T72">
        <v>1.5179112925170068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4.5454961318983793</v>
      </c>
      <c r="AC72">
        <v>2.9167180059186393</v>
      </c>
      <c r="AD72">
        <v>1.767692405437741</v>
      </c>
      <c r="AE72">
        <v>4.9242858838228463</v>
      </c>
      <c r="AF72">
        <v>0</v>
      </c>
      <c r="AG72">
        <v>4.6114401033697519</v>
      </c>
      <c r="AH72">
        <v>13.663200643325551</v>
      </c>
      <c r="AI72">
        <v>1.5335677016079896</v>
      </c>
      <c r="AJ72">
        <v>0</v>
      </c>
      <c r="AK72">
        <v>0</v>
      </c>
      <c r="AL72">
        <v>0</v>
      </c>
      <c r="AM72">
        <v>0.44729053436420102</v>
      </c>
      <c r="AN72">
        <v>6.6454618481686517E-2</v>
      </c>
      <c r="AO72">
        <v>0</v>
      </c>
      <c r="AP72">
        <v>0</v>
      </c>
      <c r="AQ72">
        <v>0</v>
      </c>
      <c r="AR72">
        <v>0</v>
      </c>
      <c r="AS72">
        <v>2.8115407566422066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2.9086382067039107</v>
      </c>
      <c r="AZ72">
        <v>4.8600000000000003</v>
      </c>
      <c r="BA72">
        <v>3.410757952380953</v>
      </c>
      <c r="BB72">
        <v>2.6311003268858801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73.665421513491225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2.4000458384756631</v>
      </c>
      <c r="L73">
        <v>8.84</v>
      </c>
      <c r="M73">
        <v>2.3499961034445875</v>
      </c>
      <c r="N73">
        <v>2.7499910144202717</v>
      </c>
      <c r="O73">
        <v>3.059881049940453</v>
      </c>
      <c r="P73">
        <v>0</v>
      </c>
      <c r="Q73">
        <v>0.39985342490842501</v>
      </c>
      <c r="R73">
        <v>0.64002909090909088</v>
      </c>
      <c r="S73">
        <v>0.60953042803598201</v>
      </c>
      <c r="T73">
        <v>1.5179112925170068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4.5454961318983793</v>
      </c>
      <c r="AC73">
        <v>2.9167180059186393</v>
      </c>
      <c r="AD73">
        <v>1.767692405437741</v>
      </c>
      <c r="AE73">
        <v>4.9242858838228463</v>
      </c>
      <c r="AF73">
        <v>0</v>
      </c>
      <c r="AG73">
        <v>4.6114401033697519</v>
      </c>
      <c r="AH73">
        <v>13.663200643325551</v>
      </c>
      <c r="AI73">
        <v>1.5335677016079896</v>
      </c>
      <c r="AJ73">
        <v>0</v>
      </c>
      <c r="AK73">
        <v>0</v>
      </c>
      <c r="AL73">
        <v>0</v>
      </c>
      <c r="AM73">
        <v>1.0095987778305295</v>
      </c>
      <c r="AN73">
        <v>6.6454618481686517E-2</v>
      </c>
      <c r="AO73">
        <v>0</v>
      </c>
      <c r="AP73">
        <v>0</v>
      </c>
      <c r="AQ73">
        <v>0</v>
      </c>
      <c r="AR73">
        <v>0</v>
      </c>
      <c r="AS73">
        <v>2.8115407566422066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2.9086382067039107</v>
      </c>
      <c r="AZ73">
        <v>4.8600000000000003</v>
      </c>
      <c r="BA73">
        <v>3.410757952380953</v>
      </c>
      <c r="BB73">
        <v>2.6311003268858801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74.227729756957558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2.4000458384756631</v>
      </c>
      <c r="L74">
        <v>8.84</v>
      </c>
      <c r="M74">
        <v>2.3499961034445875</v>
      </c>
      <c r="N74">
        <v>2.7499910144202717</v>
      </c>
      <c r="O74">
        <v>3.059881049940453</v>
      </c>
      <c r="P74">
        <v>0</v>
      </c>
      <c r="Q74">
        <v>0.39985342490842501</v>
      </c>
      <c r="R74">
        <v>0.64002909090909088</v>
      </c>
      <c r="S74">
        <v>0.60953042803598201</v>
      </c>
      <c r="T74">
        <v>1.5179112925170068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4.5454961318983793</v>
      </c>
      <c r="AC74">
        <v>2.9167180059186393</v>
      </c>
      <c r="AD74">
        <v>1.767692405437741</v>
      </c>
      <c r="AE74">
        <v>4.9242858838228463</v>
      </c>
      <c r="AF74">
        <v>0</v>
      </c>
      <c r="AG74">
        <v>4.6114401033697519</v>
      </c>
      <c r="AH74">
        <v>13.663200643325551</v>
      </c>
      <c r="AI74">
        <v>1.5335677016079896</v>
      </c>
      <c r="AJ74">
        <v>0</v>
      </c>
      <c r="AK74">
        <v>0</v>
      </c>
      <c r="AL74">
        <v>0</v>
      </c>
      <c r="AM74">
        <v>1.0095987778305295</v>
      </c>
      <c r="AN74">
        <v>6.6454618481686517E-2</v>
      </c>
      <c r="AO74">
        <v>0</v>
      </c>
      <c r="AP74">
        <v>0</v>
      </c>
      <c r="AQ74">
        <v>1.096501439161341</v>
      </c>
      <c r="AR74">
        <v>0</v>
      </c>
      <c r="AS74">
        <v>2.8115407566422066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2.9086382067039107</v>
      </c>
      <c r="AZ74">
        <v>4.8600000000000003</v>
      </c>
      <c r="BA74">
        <v>3.410757952380953</v>
      </c>
      <c r="BB74">
        <v>2.6311003268858801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75.324231196118902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2.4000458384756631</v>
      </c>
      <c r="L75">
        <v>8.84</v>
      </c>
      <c r="M75">
        <v>2.3499961034445875</v>
      </c>
      <c r="N75">
        <v>2.7499910144202717</v>
      </c>
      <c r="O75">
        <v>3.059881049940453</v>
      </c>
      <c r="P75">
        <v>0</v>
      </c>
      <c r="Q75">
        <v>0.39985342490842501</v>
      </c>
      <c r="R75">
        <v>0.64002909090909088</v>
      </c>
      <c r="S75">
        <v>0.60953042803598201</v>
      </c>
      <c r="T75">
        <v>1.5179112925170068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4.5454961318983793</v>
      </c>
      <c r="AC75">
        <v>2.9167180059186393</v>
      </c>
      <c r="AD75">
        <v>2.6515385660941688</v>
      </c>
      <c r="AE75">
        <v>4.9242858838228463</v>
      </c>
      <c r="AF75">
        <v>0</v>
      </c>
      <c r="AG75">
        <v>4.6114401033697519</v>
      </c>
      <c r="AH75">
        <v>13.663200643325551</v>
      </c>
      <c r="AI75">
        <v>1.5335677016079896</v>
      </c>
      <c r="AJ75">
        <v>0</v>
      </c>
      <c r="AK75">
        <v>0</v>
      </c>
      <c r="AL75">
        <v>0</v>
      </c>
      <c r="AM75">
        <v>1.0095987778305295</v>
      </c>
      <c r="AN75">
        <v>6.6454618481686517E-2</v>
      </c>
      <c r="AO75">
        <v>0</v>
      </c>
      <c r="AP75">
        <v>0</v>
      </c>
      <c r="AQ75">
        <v>2.193002878322682</v>
      </c>
      <c r="AR75">
        <v>0</v>
      </c>
      <c r="AS75">
        <v>2.8115407566422066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2.9086382067039107</v>
      </c>
      <c r="AZ75">
        <v>4.8600000000000003</v>
      </c>
      <c r="BA75">
        <v>3.410757952380953</v>
      </c>
      <c r="BB75">
        <v>2.6311003268858801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77.304578795936663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2.4000458384756631</v>
      </c>
      <c r="L76">
        <v>8.84</v>
      </c>
      <c r="M76">
        <v>2.3499961034445875</v>
      </c>
      <c r="N76">
        <v>2.7499910144202717</v>
      </c>
      <c r="O76">
        <v>3.059881049940453</v>
      </c>
      <c r="P76">
        <v>0</v>
      </c>
      <c r="Q76">
        <v>0.39985342490842501</v>
      </c>
      <c r="R76">
        <v>0.64002909090909088</v>
      </c>
      <c r="S76">
        <v>0.60953042803598201</v>
      </c>
      <c r="T76">
        <v>1.5179112925170068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4.5454961318983793</v>
      </c>
      <c r="AC76">
        <v>2.9167180059186393</v>
      </c>
      <c r="AD76">
        <v>3.5353847267505967</v>
      </c>
      <c r="AE76">
        <v>4.9242858838228463</v>
      </c>
      <c r="AF76">
        <v>0</v>
      </c>
      <c r="AG76">
        <v>4.6114401033697519</v>
      </c>
      <c r="AH76">
        <v>13.663200643325551</v>
      </c>
      <c r="AI76">
        <v>1.5335677016079896</v>
      </c>
      <c r="AJ76">
        <v>0</v>
      </c>
      <c r="AK76">
        <v>0</v>
      </c>
      <c r="AL76">
        <v>0</v>
      </c>
      <c r="AM76">
        <v>1.0095987778305295</v>
      </c>
      <c r="AN76">
        <v>6.6454618481686517E-2</v>
      </c>
      <c r="AO76">
        <v>0</v>
      </c>
      <c r="AP76">
        <v>0</v>
      </c>
      <c r="AQ76">
        <v>3.2895043174840231</v>
      </c>
      <c r="AR76">
        <v>0</v>
      </c>
      <c r="AS76">
        <v>2.8115407566422066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2.9086382067039107</v>
      </c>
      <c r="AZ76">
        <v>4.8600000000000003</v>
      </c>
      <c r="BA76">
        <v>3.410757952380953</v>
      </c>
      <c r="BB76">
        <v>2.6311003268858801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79.284926395754439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2.3299840986513334</v>
      </c>
      <c r="L77">
        <v>8.84</v>
      </c>
      <c r="M77">
        <v>2.3499961034445875</v>
      </c>
      <c r="N77">
        <v>2.7499910144202717</v>
      </c>
      <c r="O77">
        <v>3.059881049940453</v>
      </c>
      <c r="P77">
        <v>0</v>
      </c>
      <c r="Q77">
        <v>0.39985342490842501</v>
      </c>
      <c r="R77">
        <v>0.64002909090909088</v>
      </c>
      <c r="S77">
        <v>0.60953042803598201</v>
      </c>
      <c r="T77">
        <v>1.5179112925170068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4.5454961318983793</v>
      </c>
      <c r="AC77">
        <v>2.9167180059186393</v>
      </c>
      <c r="AD77">
        <v>3.5353847267505967</v>
      </c>
      <c r="AE77">
        <v>4.9242858838228463</v>
      </c>
      <c r="AF77">
        <v>0.71694330850537125</v>
      </c>
      <c r="AG77">
        <v>4.6114401033697519</v>
      </c>
      <c r="AH77">
        <v>13.663200643325551</v>
      </c>
      <c r="AI77">
        <v>1.5335677016079896</v>
      </c>
      <c r="AJ77">
        <v>0</v>
      </c>
      <c r="AK77">
        <v>0</v>
      </c>
      <c r="AL77">
        <v>0</v>
      </c>
      <c r="AM77">
        <v>1.5151649648312664</v>
      </c>
      <c r="AN77">
        <v>6.6454618481686517E-2</v>
      </c>
      <c r="AO77">
        <v>0</v>
      </c>
      <c r="AP77">
        <v>0</v>
      </c>
      <c r="AQ77">
        <v>4.3860056469856579</v>
      </c>
      <c r="AR77">
        <v>0</v>
      </c>
      <c r="AS77">
        <v>2.8115407566422066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2.9086382067039107</v>
      </c>
      <c r="AZ77">
        <v>4.8600000000000003</v>
      </c>
      <c r="BA77">
        <v>3.410757952380953</v>
      </c>
      <c r="BB77">
        <v>2.6311003268858801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81.533875480937837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2.3299840986513334</v>
      </c>
      <c r="L78">
        <v>8.84</v>
      </c>
      <c r="M78">
        <v>2.3499961034445875</v>
      </c>
      <c r="N78">
        <v>2.7499910144202717</v>
      </c>
      <c r="O78">
        <v>3.059881049940453</v>
      </c>
      <c r="P78">
        <v>0</v>
      </c>
      <c r="Q78">
        <v>0.39985342490842501</v>
      </c>
      <c r="R78">
        <v>0.64002909090909088</v>
      </c>
      <c r="S78">
        <v>0.60953042803598201</v>
      </c>
      <c r="T78">
        <v>1.5179112925170068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4.6773831303715134</v>
      </c>
      <c r="AC78">
        <v>2.9167180059186393</v>
      </c>
      <c r="AD78">
        <v>3.5353847267505967</v>
      </c>
      <c r="AE78">
        <v>4.9242858838228463</v>
      </c>
      <c r="AF78">
        <v>0.75911634621123558</v>
      </c>
      <c r="AG78">
        <v>4.6114401033697519</v>
      </c>
      <c r="AH78">
        <v>13.819714108436603</v>
      </c>
      <c r="AI78">
        <v>1.7891623040807456</v>
      </c>
      <c r="AJ78">
        <v>0</v>
      </c>
      <c r="AK78">
        <v>0</v>
      </c>
      <c r="AL78">
        <v>0</v>
      </c>
      <c r="AM78">
        <v>1.5151649648312664</v>
      </c>
      <c r="AN78">
        <v>6.6454618481686517E-2</v>
      </c>
      <c r="AO78">
        <v>0</v>
      </c>
      <c r="AP78">
        <v>0</v>
      </c>
      <c r="AQ78">
        <v>4.4534827733472788</v>
      </c>
      <c r="AR78">
        <v>0</v>
      </c>
      <c r="AS78">
        <v>3.0671354160737865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2.9573365411334556</v>
      </c>
      <c r="AZ78">
        <v>4.8600000000000003</v>
      </c>
      <c r="BA78">
        <v>3.5012622005988026</v>
      </c>
      <c r="BB78">
        <v>2.6311003268858801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82.582317953141242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2.6900496106723231</v>
      </c>
      <c r="L79">
        <v>8.84</v>
      </c>
      <c r="M79">
        <v>2.3499961034445875</v>
      </c>
      <c r="N79">
        <v>2.7499910144202717</v>
      </c>
      <c r="O79">
        <v>3.059881049940453</v>
      </c>
      <c r="P79">
        <v>0</v>
      </c>
      <c r="Q79">
        <v>0.39985342490842501</v>
      </c>
      <c r="R79">
        <v>0.64002909090909088</v>
      </c>
      <c r="S79">
        <v>0.60953042803598201</v>
      </c>
      <c r="T79">
        <v>1.5179112925170068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4.6773831303715134</v>
      </c>
      <c r="AC79">
        <v>2.9167180059186393</v>
      </c>
      <c r="AD79">
        <v>3.5353847267505967</v>
      </c>
      <c r="AE79">
        <v>4.9242858838228463</v>
      </c>
      <c r="AF79">
        <v>0.75911634621123558</v>
      </c>
      <c r="AG79">
        <v>4.6114401033697519</v>
      </c>
      <c r="AH79">
        <v>13.819714108436603</v>
      </c>
      <c r="AI79">
        <v>3.2828572209773781</v>
      </c>
      <c r="AJ79">
        <v>0</v>
      </c>
      <c r="AK79">
        <v>0</v>
      </c>
      <c r="AL79">
        <v>0</v>
      </c>
      <c r="AM79">
        <v>1.5151649648312664</v>
      </c>
      <c r="AN79">
        <v>6.6454618481686517E-2</v>
      </c>
      <c r="AO79">
        <v>0</v>
      </c>
      <c r="AP79">
        <v>0</v>
      </c>
      <c r="AQ79">
        <v>4.4534827733472788</v>
      </c>
      <c r="AR79">
        <v>0</v>
      </c>
      <c r="AS79">
        <v>3.0671354160737865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2.9573365411334556</v>
      </c>
      <c r="AZ79">
        <v>4.8600000000000003</v>
      </c>
      <c r="BA79">
        <v>3.5012622005988026</v>
      </c>
      <c r="BB79">
        <v>2.6311003268858801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84.436078382058867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2.690015971659919</v>
      </c>
      <c r="L80">
        <v>8.84</v>
      </c>
      <c r="M80">
        <v>2.3499961034445875</v>
      </c>
      <c r="N80">
        <v>2.7499910144202717</v>
      </c>
      <c r="O80">
        <v>3.059881049940453</v>
      </c>
      <c r="P80">
        <v>0</v>
      </c>
      <c r="Q80">
        <v>0.39985342490842501</v>
      </c>
      <c r="R80">
        <v>0.64002909090909088</v>
      </c>
      <c r="S80">
        <v>0.60953042803598201</v>
      </c>
      <c r="T80">
        <v>1.5179112925170068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4.6773831303715134</v>
      </c>
      <c r="AC80">
        <v>2.9167180059186393</v>
      </c>
      <c r="AD80">
        <v>3.5353847267505967</v>
      </c>
      <c r="AE80">
        <v>4.9242858838228463</v>
      </c>
      <c r="AF80">
        <v>0.75911634621123558</v>
      </c>
      <c r="AG80">
        <v>4.6114401033697519</v>
      </c>
      <c r="AH80">
        <v>13.819714108436603</v>
      </c>
      <c r="AI80">
        <v>3.2828572209773781</v>
      </c>
      <c r="AJ80">
        <v>0</v>
      </c>
      <c r="AK80">
        <v>0</v>
      </c>
      <c r="AL80">
        <v>0</v>
      </c>
      <c r="AM80">
        <v>1.5151649648312664</v>
      </c>
      <c r="AN80">
        <v>6.6454618481686517E-2</v>
      </c>
      <c r="AO80">
        <v>0</v>
      </c>
      <c r="AP80">
        <v>0</v>
      </c>
      <c r="AQ80">
        <v>4.4534827733472788</v>
      </c>
      <c r="AR80">
        <v>0</v>
      </c>
      <c r="AS80">
        <v>3.0671354160737865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2.9573365411334556</v>
      </c>
      <c r="AZ80">
        <v>4.8600000000000003</v>
      </c>
      <c r="BA80">
        <v>3.5012622005988026</v>
      </c>
      <c r="BB80">
        <v>2.6311003268858801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84.436044743046466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2.690015971659919</v>
      </c>
      <c r="L81">
        <v>8.84</v>
      </c>
      <c r="M81">
        <v>2.3499961034445875</v>
      </c>
      <c r="N81">
        <v>2.7499910144202717</v>
      </c>
      <c r="O81">
        <v>3.059881049940453</v>
      </c>
      <c r="P81">
        <v>0</v>
      </c>
      <c r="Q81">
        <v>0.39985342490842501</v>
      </c>
      <c r="R81">
        <v>0.64002909090909088</v>
      </c>
      <c r="S81">
        <v>0.60953042803598201</v>
      </c>
      <c r="T81">
        <v>1.5179112925170068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4.6773831303715134</v>
      </c>
      <c r="AC81">
        <v>2.9167180059186393</v>
      </c>
      <c r="AD81">
        <v>3.5353847267505967</v>
      </c>
      <c r="AE81">
        <v>4.9242858838228463</v>
      </c>
      <c r="AF81">
        <v>0.75911634621123558</v>
      </c>
      <c r="AG81">
        <v>4.6114401033697519</v>
      </c>
      <c r="AH81">
        <v>13.819714108436603</v>
      </c>
      <c r="AI81">
        <v>3.2828572209773781</v>
      </c>
      <c r="AJ81">
        <v>0</v>
      </c>
      <c r="AK81">
        <v>0</v>
      </c>
      <c r="AL81">
        <v>0</v>
      </c>
      <c r="AM81">
        <v>1.5151649648312664</v>
      </c>
      <c r="AN81">
        <v>6.6454618481686517E-2</v>
      </c>
      <c r="AO81">
        <v>0</v>
      </c>
      <c r="AP81">
        <v>0</v>
      </c>
      <c r="AQ81">
        <v>4.4534827733472788</v>
      </c>
      <c r="AR81">
        <v>0</v>
      </c>
      <c r="AS81">
        <v>3.0671354160737865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2.9573365411334556</v>
      </c>
      <c r="AZ81">
        <v>4.8600000000000003</v>
      </c>
      <c r="BA81">
        <v>3.5012622005988026</v>
      </c>
      <c r="BB81">
        <v>2.6311003268858801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84.436044743046466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2.690015971659919</v>
      </c>
      <c r="L82">
        <v>8.84</v>
      </c>
      <c r="M82">
        <v>2.3499961034445875</v>
      </c>
      <c r="N82">
        <v>2.7499910144202717</v>
      </c>
      <c r="O82">
        <v>3.059881049940453</v>
      </c>
      <c r="P82">
        <v>0</v>
      </c>
      <c r="Q82">
        <v>0.39985342490842501</v>
      </c>
      <c r="R82">
        <v>0.64002909090909088</v>
      </c>
      <c r="S82">
        <v>0.60953042803598201</v>
      </c>
      <c r="T82">
        <v>1.5179112925170068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4.6773831303715134</v>
      </c>
      <c r="AC82">
        <v>2.9167180059186393</v>
      </c>
      <c r="AD82">
        <v>3.5353847267505967</v>
      </c>
      <c r="AE82">
        <v>4.9242858838228463</v>
      </c>
      <c r="AF82">
        <v>0.75911634621123558</v>
      </c>
      <c r="AG82">
        <v>4.6114401033697519</v>
      </c>
      <c r="AH82">
        <v>13.819714108436603</v>
      </c>
      <c r="AI82">
        <v>3.2828572209773781</v>
      </c>
      <c r="AJ82">
        <v>0</v>
      </c>
      <c r="AK82">
        <v>0</v>
      </c>
      <c r="AL82">
        <v>0</v>
      </c>
      <c r="AM82">
        <v>1.5151649648312664</v>
      </c>
      <c r="AN82">
        <v>6.6454618481686517E-2</v>
      </c>
      <c r="AO82">
        <v>0</v>
      </c>
      <c r="AP82">
        <v>0</v>
      </c>
      <c r="AQ82">
        <v>4.4534827733472788</v>
      </c>
      <c r="AR82">
        <v>0</v>
      </c>
      <c r="AS82">
        <v>3.0671354160737865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2.9573365411334556</v>
      </c>
      <c r="AZ82">
        <v>4.8600000000000003</v>
      </c>
      <c r="BA82">
        <v>3.5012622005988026</v>
      </c>
      <c r="BB82">
        <v>2.6311003268858801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84.436044743046466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2.690015971659919</v>
      </c>
      <c r="L83">
        <v>8.84</v>
      </c>
      <c r="M83">
        <v>2.3499961034445875</v>
      </c>
      <c r="N83">
        <v>2.7499910144202717</v>
      </c>
      <c r="O83">
        <v>3.059881049940453</v>
      </c>
      <c r="P83">
        <v>0</v>
      </c>
      <c r="Q83">
        <v>0.39985342490842501</v>
      </c>
      <c r="R83">
        <v>0.64002909090909088</v>
      </c>
      <c r="S83">
        <v>0.60953042803598201</v>
      </c>
      <c r="T83">
        <v>1.5179112925170068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4.6773831303715134</v>
      </c>
      <c r="AC83">
        <v>2.9167180059186393</v>
      </c>
      <c r="AD83">
        <v>3.5353847267505967</v>
      </c>
      <c r="AE83">
        <v>4.9242858838228463</v>
      </c>
      <c r="AF83">
        <v>0.75911634621123558</v>
      </c>
      <c r="AG83">
        <v>4.6114401033697519</v>
      </c>
      <c r="AH83">
        <v>13.819714108436603</v>
      </c>
      <c r="AI83">
        <v>3.2828572209773781</v>
      </c>
      <c r="AJ83">
        <v>0</v>
      </c>
      <c r="AK83">
        <v>0</v>
      </c>
      <c r="AL83">
        <v>0</v>
      </c>
      <c r="AM83">
        <v>1.5151649648312664</v>
      </c>
      <c r="AN83">
        <v>6.6454618481686517E-2</v>
      </c>
      <c r="AO83">
        <v>0</v>
      </c>
      <c r="AP83">
        <v>0</v>
      </c>
      <c r="AQ83">
        <v>4.4534827733472788</v>
      </c>
      <c r="AR83">
        <v>0</v>
      </c>
      <c r="AS83">
        <v>3.0671354160737865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2.9573365411334556</v>
      </c>
      <c r="AZ83">
        <v>4.8600000000000003</v>
      </c>
      <c r="BA83">
        <v>3.5012622005988026</v>
      </c>
      <c r="BB83">
        <v>2.6311003268858801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84.436044743046466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2.690015971659919</v>
      </c>
      <c r="L84">
        <v>8.84</v>
      </c>
      <c r="M84">
        <v>2.3499961034445875</v>
      </c>
      <c r="N84">
        <v>2.7499910144202717</v>
      </c>
      <c r="O84">
        <v>3.059881049940453</v>
      </c>
      <c r="P84">
        <v>0</v>
      </c>
      <c r="Q84">
        <v>0.39985342490842501</v>
      </c>
      <c r="R84">
        <v>0.64002909090909088</v>
      </c>
      <c r="S84">
        <v>0.60953042803598201</v>
      </c>
      <c r="T84">
        <v>1.5179112925170068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4.6773831303715134</v>
      </c>
      <c r="AC84">
        <v>2.9167180059186393</v>
      </c>
      <c r="AD84">
        <v>3.5353847267505967</v>
      </c>
      <c r="AE84">
        <v>4.9242858838228463</v>
      </c>
      <c r="AF84">
        <v>0.75911634621123558</v>
      </c>
      <c r="AG84">
        <v>4.6114401033697519</v>
      </c>
      <c r="AH84">
        <v>13.819714108436603</v>
      </c>
      <c r="AI84">
        <v>3.2828572209773781</v>
      </c>
      <c r="AJ84">
        <v>0</v>
      </c>
      <c r="AK84">
        <v>0</v>
      </c>
      <c r="AL84">
        <v>0</v>
      </c>
      <c r="AM84">
        <v>1.5151649648312664</v>
      </c>
      <c r="AN84">
        <v>6.6454618481686517E-2</v>
      </c>
      <c r="AO84">
        <v>0</v>
      </c>
      <c r="AP84">
        <v>0</v>
      </c>
      <c r="AQ84">
        <v>4.4534827733472788</v>
      </c>
      <c r="AR84">
        <v>0</v>
      </c>
      <c r="AS84">
        <v>3.0671354160737865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2.9573365411334556</v>
      </c>
      <c r="AZ84">
        <v>4.8600000000000003</v>
      </c>
      <c r="BA84">
        <v>3.5012622005988026</v>
      </c>
      <c r="BB84">
        <v>2.6311003268858801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84.436044743046466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2.690015971659919</v>
      </c>
      <c r="L85">
        <v>8.84</v>
      </c>
      <c r="M85">
        <v>2.3499961034445875</v>
      </c>
      <c r="N85">
        <v>2.7499910144202717</v>
      </c>
      <c r="O85">
        <v>3.059881049940453</v>
      </c>
      <c r="P85">
        <v>0</v>
      </c>
      <c r="Q85">
        <v>0.39985342490842501</v>
      </c>
      <c r="R85">
        <v>0.64002909090909088</v>
      </c>
      <c r="S85">
        <v>0.60953042803598201</v>
      </c>
      <c r="T85">
        <v>1.5179112925170068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4.6773831303715134</v>
      </c>
      <c r="AC85">
        <v>2.9167180059186393</v>
      </c>
      <c r="AD85">
        <v>3.5353847267505967</v>
      </c>
      <c r="AE85">
        <v>4.9242858838228463</v>
      </c>
      <c r="AF85">
        <v>0.75911634621123558</v>
      </c>
      <c r="AG85">
        <v>4.6114401033697519</v>
      </c>
      <c r="AH85">
        <v>13.819714108436603</v>
      </c>
      <c r="AI85">
        <v>1.7891623040807456</v>
      </c>
      <c r="AJ85">
        <v>0</v>
      </c>
      <c r="AK85">
        <v>0</v>
      </c>
      <c r="AL85">
        <v>0</v>
      </c>
      <c r="AM85">
        <v>1.5151649648312664</v>
      </c>
      <c r="AN85">
        <v>6.6454618481686517E-2</v>
      </c>
      <c r="AO85">
        <v>0</v>
      </c>
      <c r="AP85">
        <v>0</v>
      </c>
      <c r="AQ85">
        <v>4.4534827733472788</v>
      </c>
      <c r="AR85">
        <v>0</v>
      </c>
      <c r="AS85">
        <v>3.0671354160737865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2.9573365411334556</v>
      </c>
      <c r="AZ85">
        <v>4.8600000000000003</v>
      </c>
      <c r="BA85">
        <v>3.5012622005988026</v>
      </c>
      <c r="BB85">
        <v>2.6311003268858801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82.942349826149837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2.690015971659919</v>
      </c>
      <c r="L86">
        <v>8.84</v>
      </c>
      <c r="M86">
        <v>2.3499961034445875</v>
      </c>
      <c r="N86">
        <v>2.7499910144202717</v>
      </c>
      <c r="O86">
        <v>3.059881049940453</v>
      </c>
      <c r="P86">
        <v>0</v>
      </c>
      <c r="Q86">
        <v>0.39985342490842501</v>
      </c>
      <c r="R86">
        <v>0.64002909090909088</v>
      </c>
      <c r="S86">
        <v>0.60953042803598201</v>
      </c>
      <c r="T86">
        <v>1.5179112925170068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4.5454961318983793</v>
      </c>
      <c r="AC86">
        <v>2.9167180059186393</v>
      </c>
      <c r="AD86">
        <v>3.5353847267505967</v>
      </c>
      <c r="AE86">
        <v>4.9242858838228463</v>
      </c>
      <c r="AF86">
        <v>0.71694330850537125</v>
      </c>
      <c r="AG86">
        <v>4.6114401033697519</v>
      </c>
      <c r="AH86">
        <v>13.663200643325551</v>
      </c>
      <c r="AI86">
        <v>1.5335677016079896</v>
      </c>
      <c r="AJ86">
        <v>0</v>
      </c>
      <c r="AK86">
        <v>0</v>
      </c>
      <c r="AL86">
        <v>0</v>
      </c>
      <c r="AM86">
        <v>1.5151649648312664</v>
      </c>
      <c r="AN86">
        <v>6.6454618481686517E-2</v>
      </c>
      <c r="AO86">
        <v>0</v>
      </c>
      <c r="AP86">
        <v>0</v>
      </c>
      <c r="AQ86">
        <v>4.3860056469856579</v>
      </c>
      <c r="AR86">
        <v>0</v>
      </c>
      <c r="AS86">
        <v>2.8115407566422066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2.9086382067039107</v>
      </c>
      <c r="AZ86">
        <v>4.8600000000000003</v>
      </c>
      <c r="BA86">
        <v>3.410757952380953</v>
      </c>
      <c r="BB86">
        <v>2.6311003268858801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81.893907353946418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2.690015971659919</v>
      </c>
      <c r="L87">
        <v>8.84</v>
      </c>
      <c r="M87">
        <v>2.3499961034445875</v>
      </c>
      <c r="N87">
        <v>2.7499910144202717</v>
      </c>
      <c r="O87">
        <v>3.059881049940453</v>
      </c>
      <c r="P87">
        <v>0</v>
      </c>
      <c r="Q87">
        <v>0.39985342490842501</v>
      </c>
      <c r="R87">
        <v>0.64002909090909088</v>
      </c>
      <c r="S87">
        <v>0.60953042803598201</v>
      </c>
      <c r="T87">
        <v>1.5179112925170068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4.5454961318983793</v>
      </c>
      <c r="AC87">
        <v>2.9167180059186393</v>
      </c>
      <c r="AD87">
        <v>3.5353847267505967</v>
      </c>
      <c r="AE87">
        <v>4.9242858838228463</v>
      </c>
      <c r="AF87">
        <v>0.71694330850537125</v>
      </c>
      <c r="AG87">
        <v>4.6114401033697519</v>
      </c>
      <c r="AH87">
        <v>13.663200643325551</v>
      </c>
      <c r="AI87">
        <v>1.5335677016079896</v>
      </c>
      <c r="AJ87">
        <v>0</v>
      </c>
      <c r="AK87">
        <v>0</v>
      </c>
      <c r="AL87">
        <v>0</v>
      </c>
      <c r="AM87">
        <v>1.5151649648312664</v>
      </c>
      <c r="AN87">
        <v>6.6454618481686517E-2</v>
      </c>
      <c r="AO87">
        <v>0</v>
      </c>
      <c r="AP87">
        <v>0</v>
      </c>
      <c r="AQ87">
        <v>4.3860056469856579</v>
      </c>
      <c r="AR87">
        <v>0</v>
      </c>
      <c r="AS87">
        <v>2.8115407566422066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2.9086382067039107</v>
      </c>
      <c r="AZ87">
        <v>4.8600000000000003</v>
      </c>
      <c r="BA87">
        <v>3.410757952380953</v>
      </c>
      <c r="BB87">
        <v>2.6311003268858801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81.893907353946418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2.690015971659919</v>
      </c>
      <c r="L88">
        <v>8.84</v>
      </c>
      <c r="M88">
        <v>2.3499961034445875</v>
      </c>
      <c r="N88">
        <v>2.7499910144202717</v>
      </c>
      <c r="O88">
        <v>3.059881049940453</v>
      </c>
      <c r="P88">
        <v>0</v>
      </c>
      <c r="Q88">
        <v>0.39985342490842501</v>
      </c>
      <c r="R88">
        <v>0.64002909090909088</v>
      </c>
      <c r="S88">
        <v>0.60953042803598201</v>
      </c>
      <c r="T88">
        <v>1.5179112925170068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4.5454961318983793</v>
      </c>
      <c r="AC88">
        <v>2.9167180059186393</v>
      </c>
      <c r="AD88">
        <v>3.5353847267505967</v>
      </c>
      <c r="AE88">
        <v>4.9242858838228463</v>
      </c>
      <c r="AF88">
        <v>0.71694330850537125</v>
      </c>
      <c r="AG88">
        <v>4.6114401033697519</v>
      </c>
      <c r="AH88">
        <v>13.663200643325551</v>
      </c>
      <c r="AI88">
        <v>1.5335677016079896</v>
      </c>
      <c r="AJ88">
        <v>0</v>
      </c>
      <c r="AK88">
        <v>0</v>
      </c>
      <c r="AL88">
        <v>0</v>
      </c>
      <c r="AM88">
        <v>1.5151649648312664</v>
      </c>
      <c r="AN88">
        <v>6.6454618481686517E-2</v>
      </c>
      <c r="AO88">
        <v>0</v>
      </c>
      <c r="AP88">
        <v>0</v>
      </c>
      <c r="AQ88">
        <v>4.3860056469856579</v>
      </c>
      <c r="AR88">
        <v>0</v>
      </c>
      <c r="AS88">
        <v>2.8115407566422066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2.9086382067039107</v>
      </c>
      <c r="AZ88">
        <v>4.8600000000000003</v>
      </c>
      <c r="BA88">
        <v>3.410757952380953</v>
      </c>
      <c r="BB88">
        <v>2.6311003268858801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81.893907353946418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2.690015971659919</v>
      </c>
      <c r="L89">
        <v>8.84</v>
      </c>
      <c r="M89">
        <v>2.3499961034445875</v>
      </c>
      <c r="N89">
        <v>2.7499910144202717</v>
      </c>
      <c r="O89">
        <v>3.059881049940453</v>
      </c>
      <c r="P89">
        <v>0</v>
      </c>
      <c r="Q89">
        <v>0.39985342490842501</v>
      </c>
      <c r="R89">
        <v>0.64002909090909088</v>
      </c>
      <c r="S89">
        <v>0.60953042803598201</v>
      </c>
      <c r="T89">
        <v>1.5179112925170068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4.5454961318983793</v>
      </c>
      <c r="AC89">
        <v>2.9167180059186393</v>
      </c>
      <c r="AD89">
        <v>3.5353847267505967</v>
      </c>
      <c r="AE89">
        <v>4.9242858838228463</v>
      </c>
      <c r="AF89">
        <v>0.71694330850537125</v>
      </c>
      <c r="AG89">
        <v>4.6114401033697519</v>
      </c>
      <c r="AH89">
        <v>13.663200643325551</v>
      </c>
      <c r="AI89">
        <v>1.5335677016079896</v>
      </c>
      <c r="AJ89">
        <v>0</v>
      </c>
      <c r="AK89">
        <v>0</v>
      </c>
      <c r="AL89">
        <v>0</v>
      </c>
      <c r="AM89">
        <v>1.5151649648312664</v>
      </c>
      <c r="AN89">
        <v>6.6454618481686517E-2</v>
      </c>
      <c r="AO89">
        <v>0</v>
      </c>
      <c r="AP89">
        <v>0</v>
      </c>
      <c r="AQ89">
        <v>4.3860056469856579</v>
      </c>
      <c r="AR89">
        <v>0</v>
      </c>
      <c r="AS89">
        <v>2.8115407566422066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2.9086382067039107</v>
      </c>
      <c r="AZ89">
        <v>4.8600000000000003</v>
      </c>
      <c r="BA89">
        <v>3.410757952380953</v>
      </c>
      <c r="BB89">
        <v>2.6311003268858801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81.893907353946418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2.690015971659919</v>
      </c>
      <c r="L90">
        <v>8.84</v>
      </c>
      <c r="M90">
        <v>2.3499961034445875</v>
      </c>
      <c r="N90">
        <v>2.7499910144202717</v>
      </c>
      <c r="O90">
        <v>3.059881049940453</v>
      </c>
      <c r="P90">
        <v>0</v>
      </c>
      <c r="Q90">
        <v>0.39985342490842501</v>
      </c>
      <c r="R90">
        <v>0.64002909090909088</v>
      </c>
      <c r="S90">
        <v>0.60953042803598201</v>
      </c>
      <c r="T90">
        <v>1.5179112925170068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4.6773831303715134</v>
      </c>
      <c r="AC90">
        <v>2.9167180059186393</v>
      </c>
      <c r="AD90">
        <v>3.5353847267505967</v>
      </c>
      <c r="AE90">
        <v>4.9242858838228463</v>
      </c>
      <c r="AF90">
        <v>1.5182327682181835</v>
      </c>
      <c r="AG90">
        <v>4.6114401033697519</v>
      </c>
      <c r="AH90">
        <v>13.819714108436603</v>
      </c>
      <c r="AI90">
        <v>1.5335677016079896</v>
      </c>
      <c r="AJ90">
        <v>0</v>
      </c>
      <c r="AK90">
        <v>0</v>
      </c>
      <c r="AL90">
        <v>0</v>
      </c>
      <c r="AM90">
        <v>1.5151649648312664</v>
      </c>
      <c r="AN90">
        <v>6.6454618481686517E-2</v>
      </c>
      <c r="AO90">
        <v>0</v>
      </c>
      <c r="AP90">
        <v>0</v>
      </c>
      <c r="AQ90">
        <v>4.4534827733472788</v>
      </c>
      <c r="AR90">
        <v>0</v>
      </c>
      <c r="AS90">
        <v>3.0671354160737865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2.9573365411334556</v>
      </c>
      <c r="AZ90">
        <v>4.8600000000000003</v>
      </c>
      <c r="BA90">
        <v>3.5012622005988026</v>
      </c>
      <c r="BB90">
        <v>2.6311003268858801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83.445871645684022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2.690015971659919</v>
      </c>
      <c r="L91">
        <v>8.84</v>
      </c>
      <c r="M91">
        <v>2.3499961034445875</v>
      </c>
      <c r="N91">
        <v>2.7499910144202717</v>
      </c>
      <c r="O91">
        <v>3.059881049940453</v>
      </c>
      <c r="P91">
        <v>0</v>
      </c>
      <c r="Q91">
        <v>0.39985342490842501</v>
      </c>
      <c r="R91">
        <v>0.64002909090909088</v>
      </c>
      <c r="S91">
        <v>0.60953042803598201</v>
      </c>
      <c r="T91">
        <v>1.5179112925170068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4.6773831303715134</v>
      </c>
      <c r="AC91">
        <v>2.9167180059186393</v>
      </c>
      <c r="AD91">
        <v>3.5353847267505967</v>
      </c>
      <c r="AE91">
        <v>4.9242858838228463</v>
      </c>
      <c r="AF91">
        <v>1.5182327682181835</v>
      </c>
      <c r="AG91">
        <v>4.6114401033697519</v>
      </c>
      <c r="AH91">
        <v>13.819714108436603</v>
      </c>
      <c r="AI91">
        <v>1.5335677016079896</v>
      </c>
      <c r="AJ91">
        <v>0</v>
      </c>
      <c r="AK91">
        <v>0</v>
      </c>
      <c r="AL91">
        <v>0</v>
      </c>
      <c r="AM91">
        <v>1.5151649648312664</v>
      </c>
      <c r="AN91">
        <v>6.6454618481686517E-2</v>
      </c>
      <c r="AO91">
        <v>0</v>
      </c>
      <c r="AP91">
        <v>0</v>
      </c>
      <c r="AQ91">
        <v>4.4534827733472788</v>
      </c>
      <c r="AR91">
        <v>0</v>
      </c>
      <c r="AS91">
        <v>3.0671354160737865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2.9573365411334556</v>
      </c>
      <c r="AZ91">
        <v>4.8600000000000003</v>
      </c>
      <c r="BA91">
        <v>3.5012622005988026</v>
      </c>
      <c r="BB91">
        <v>2.6311003268858801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83.445871645684022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2.690015971659919</v>
      </c>
      <c r="L92">
        <v>8.84</v>
      </c>
      <c r="M92">
        <v>2.3499961034445875</v>
      </c>
      <c r="N92">
        <v>2.7499910144202717</v>
      </c>
      <c r="O92">
        <v>3.059881049940453</v>
      </c>
      <c r="P92">
        <v>0</v>
      </c>
      <c r="Q92">
        <v>0.39985342490842501</v>
      </c>
      <c r="R92">
        <v>0.64002909090909088</v>
      </c>
      <c r="S92">
        <v>0.60953042803598201</v>
      </c>
      <c r="T92">
        <v>1.5179112925170068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4.6773831303715134</v>
      </c>
      <c r="AC92">
        <v>2.9167180059186393</v>
      </c>
      <c r="AD92">
        <v>3.5353847267505967</v>
      </c>
      <c r="AE92">
        <v>4.9242858838228463</v>
      </c>
      <c r="AF92">
        <v>1.5182327682181835</v>
      </c>
      <c r="AG92">
        <v>4.6114401033697519</v>
      </c>
      <c r="AH92">
        <v>13.819714108436603</v>
      </c>
      <c r="AI92">
        <v>1.5335677016079896</v>
      </c>
      <c r="AJ92">
        <v>0</v>
      </c>
      <c r="AK92">
        <v>0</v>
      </c>
      <c r="AL92">
        <v>0</v>
      </c>
      <c r="AM92">
        <v>1.5151649648312664</v>
      </c>
      <c r="AN92">
        <v>6.6454618481686517E-2</v>
      </c>
      <c r="AO92">
        <v>0</v>
      </c>
      <c r="AP92">
        <v>0</v>
      </c>
      <c r="AQ92">
        <v>4.4534827733472788</v>
      </c>
      <c r="AR92">
        <v>0</v>
      </c>
      <c r="AS92">
        <v>3.0671354160737865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2.9573365411334556</v>
      </c>
      <c r="AZ92">
        <v>4.8600000000000003</v>
      </c>
      <c r="BA92">
        <v>3.5012622005988026</v>
      </c>
      <c r="BB92">
        <v>2.6311003268858801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83.445871645684022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2.690015971659919</v>
      </c>
      <c r="L93">
        <v>8.84</v>
      </c>
      <c r="M93">
        <v>2.3499961034445875</v>
      </c>
      <c r="N93">
        <v>2.7499910144202717</v>
      </c>
      <c r="O93">
        <v>3.059881049940453</v>
      </c>
      <c r="P93">
        <v>0</v>
      </c>
      <c r="Q93">
        <v>0.39985342490842501</v>
      </c>
      <c r="R93">
        <v>0.64002909090909088</v>
      </c>
      <c r="S93">
        <v>0.60953042803598201</v>
      </c>
      <c r="T93">
        <v>1.5179112925170068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4.6773831303715134</v>
      </c>
      <c r="AC93">
        <v>2.9167180059186393</v>
      </c>
      <c r="AD93">
        <v>3.5353847267505967</v>
      </c>
      <c r="AE93">
        <v>4.9242858838228463</v>
      </c>
      <c r="AF93">
        <v>1.5182327682181835</v>
      </c>
      <c r="AG93">
        <v>4.6114401033697519</v>
      </c>
      <c r="AH93">
        <v>13.819714108436603</v>
      </c>
      <c r="AI93">
        <v>1.5335677016079896</v>
      </c>
      <c r="AJ93">
        <v>0</v>
      </c>
      <c r="AK93">
        <v>0</v>
      </c>
      <c r="AL93">
        <v>0</v>
      </c>
      <c r="AM93">
        <v>1.5151649648312664</v>
      </c>
      <c r="AN93">
        <v>6.6454618481686517E-2</v>
      </c>
      <c r="AO93">
        <v>0</v>
      </c>
      <c r="AP93">
        <v>0</v>
      </c>
      <c r="AQ93">
        <v>4.4534827733472788</v>
      </c>
      <c r="AR93">
        <v>0</v>
      </c>
      <c r="AS93">
        <v>3.0671354160737865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2.9573365411334556</v>
      </c>
      <c r="AZ93">
        <v>4.8600000000000003</v>
      </c>
      <c r="BA93">
        <v>3.5012622005988026</v>
      </c>
      <c r="BB93">
        <v>2.6311003268858801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83.445871645684022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2.690015971659919</v>
      </c>
      <c r="L94">
        <v>8.84</v>
      </c>
      <c r="M94">
        <v>2.3499961034445875</v>
      </c>
      <c r="N94">
        <v>2.7499910144202717</v>
      </c>
      <c r="O94">
        <v>3.059881049940453</v>
      </c>
      <c r="P94">
        <v>0</v>
      </c>
      <c r="Q94">
        <v>0.39985342490842501</v>
      </c>
      <c r="R94">
        <v>0.64002909090909088</v>
      </c>
      <c r="S94">
        <v>0.60953042803598201</v>
      </c>
      <c r="T94">
        <v>1.5179112925170068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4.5454961318983793</v>
      </c>
      <c r="AC94">
        <v>2.9167180059186393</v>
      </c>
      <c r="AD94">
        <v>3.5353847267505967</v>
      </c>
      <c r="AE94">
        <v>4.9242858838228463</v>
      </c>
      <c r="AF94">
        <v>1.5182327682181835</v>
      </c>
      <c r="AG94">
        <v>4.6114401033697519</v>
      </c>
      <c r="AH94">
        <v>13.663200643325551</v>
      </c>
      <c r="AI94">
        <v>1.5335677016079896</v>
      </c>
      <c r="AJ94">
        <v>0</v>
      </c>
      <c r="AK94">
        <v>0</v>
      </c>
      <c r="AL94">
        <v>0</v>
      </c>
      <c r="AM94">
        <v>1.5151649648312664</v>
      </c>
      <c r="AN94">
        <v>6.6454618481686517E-2</v>
      </c>
      <c r="AO94">
        <v>0</v>
      </c>
      <c r="AP94">
        <v>0</v>
      </c>
      <c r="AQ94">
        <v>4.3860056469856579</v>
      </c>
      <c r="AR94">
        <v>0</v>
      </c>
      <c r="AS94">
        <v>2.8115407566422066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2.9086382067039107</v>
      </c>
      <c r="AZ94">
        <v>4.8600000000000003</v>
      </c>
      <c r="BA94">
        <v>3.410757952380953</v>
      </c>
      <c r="BB94">
        <v>2.6311003268858801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82.695196813659237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2.690015971659919</v>
      </c>
      <c r="L95">
        <v>8.84</v>
      </c>
      <c r="M95">
        <v>2.3499961034445875</v>
      </c>
      <c r="N95">
        <v>2.7499910144202717</v>
      </c>
      <c r="O95">
        <v>3.059881049940453</v>
      </c>
      <c r="P95">
        <v>0</v>
      </c>
      <c r="Q95">
        <v>0.39985342490842501</v>
      </c>
      <c r="R95">
        <v>0.64002909090909088</v>
      </c>
      <c r="S95">
        <v>0.60953042803598201</v>
      </c>
      <c r="T95">
        <v>1.5179112925170068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4.5454961318983793</v>
      </c>
      <c r="AC95">
        <v>2.9167180059186393</v>
      </c>
      <c r="AD95">
        <v>3.5353847267505967</v>
      </c>
      <c r="AE95">
        <v>4.9242858838228463</v>
      </c>
      <c r="AF95">
        <v>1.5182327682181835</v>
      </c>
      <c r="AG95">
        <v>4.6114401033697519</v>
      </c>
      <c r="AH95">
        <v>13.663200643325551</v>
      </c>
      <c r="AI95">
        <v>1.5335677016079896</v>
      </c>
      <c r="AJ95">
        <v>0</v>
      </c>
      <c r="AK95">
        <v>0</v>
      </c>
      <c r="AL95">
        <v>0</v>
      </c>
      <c r="AM95">
        <v>1.5151649648312664</v>
      </c>
      <c r="AN95">
        <v>6.6454618481686517E-2</v>
      </c>
      <c r="AO95">
        <v>0</v>
      </c>
      <c r="AP95">
        <v>0</v>
      </c>
      <c r="AQ95">
        <v>4.3860056469856579</v>
      </c>
      <c r="AR95">
        <v>0</v>
      </c>
      <c r="AS95">
        <v>2.8115407566422066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2.9086382067039107</v>
      </c>
      <c r="AZ95">
        <v>4.8600000000000003</v>
      </c>
      <c r="BA95">
        <v>3.410757952380953</v>
      </c>
      <c r="BB95">
        <v>2.6311003268858801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82.695196813659237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2.690015971659919</v>
      </c>
      <c r="L96">
        <v>8.84</v>
      </c>
      <c r="M96">
        <v>2.3499961034445875</v>
      </c>
      <c r="N96">
        <v>2.7499910144202717</v>
      </c>
      <c r="O96">
        <v>3.059881049940453</v>
      </c>
      <c r="P96">
        <v>0</v>
      </c>
      <c r="Q96">
        <v>0.39985342490842501</v>
      </c>
      <c r="R96">
        <v>0.64002909090909088</v>
      </c>
      <c r="S96">
        <v>0.60953042803598201</v>
      </c>
      <c r="T96">
        <v>1.5179112925170068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4.5454961318983793</v>
      </c>
      <c r="AC96">
        <v>2.9167180059186393</v>
      </c>
      <c r="AD96">
        <v>3.5353847267505967</v>
      </c>
      <c r="AE96">
        <v>4.9242858838228463</v>
      </c>
      <c r="AF96">
        <v>1.5182327682181835</v>
      </c>
      <c r="AG96">
        <v>4.6114401033697519</v>
      </c>
      <c r="AH96">
        <v>13.663200643325551</v>
      </c>
      <c r="AI96">
        <v>1.5335677016079896</v>
      </c>
      <c r="AJ96">
        <v>0</v>
      </c>
      <c r="AK96">
        <v>0</v>
      </c>
      <c r="AL96">
        <v>0</v>
      </c>
      <c r="AM96">
        <v>1.5151649648312664</v>
      </c>
      <c r="AN96">
        <v>6.6454618481686517E-2</v>
      </c>
      <c r="AO96">
        <v>0</v>
      </c>
      <c r="AP96">
        <v>0</v>
      </c>
      <c r="AQ96">
        <v>4.3860056469856579</v>
      </c>
      <c r="AR96">
        <v>0</v>
      </c>
      <c r="AS96">
        <v>2.8115407566422066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2.9086382067039107</v>
      </c>
      <c r="AZ96">
        <v>4.8600000000000003</v>
      </c>
      <c r="BA96">
        <v>3.410757952380953</v>
      </c>
      <c r="BB96">
        <v>2.6311003268858801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82.695196813659237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2.690015971659919</v>
      </c>
      <c r="L97">
        <v>8.84</v>
      </c>
      <c r="M97">
        <v>2.3499961034445875</v>
      </c>
      <c r="N97">
        <v>2.7499910144202717</v>
      </c>
      <c r="O97">
        <v>3.059881049940453</v>
      </c>
      <c r="P97">
        <v>0</v>
      </c>
      <c r="Q97">
        <v>0.39985342490842501</v>
      </c>
      <c r="R97">
        <v>0.64002909090909088</v>
      </c>
      <c r="S97">
        <v>0.60953042803598201</v>
      </c>
      <c r="T97">
        <v>1.5179112925170068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4.5454961318983793</v>
      </c>
      <c r="AC97">
        <v>2.9167180059186393</v>
      </c>
      <c r="AD97">
        <v>3.5353847267505967</v>
      </c>
      <c r="AE97">
        <v>4.9242858838228463</v>
      </c>
      <c r="AF97">
        <v>2.0243102818285323</v>
      </c>
      <c r="AG97">
        <v>4.6114401033697519</v>
      </c>
      <c r="AH97">
        <v>13.663200643325551</v>
      </c>
      <c r="AI97">
        <v>1.5335677016079896</v>
      </c>
      <c r="AJ97">
        <v>0</v>
      </c>
      <c r="AK97">
        <v>0</v>
      </c>
      <c r="AL97">
        <v>0</v>
      </c>
      <c r="AM97">
        <v>1.5151649648312664</v>
      </c>
      <c r="AN97">
        <v>6.6454618481686517E-2</v>
      </c>
      <c r="AO97">
        <v>0</v>
      </c>
      <c r="AP97">
        <v>0</v>
      </c>
      <c r="AQ97">
        <v>4.3860056469856579</v>
      </c>
      <c r="AR97">
        <v>0</v>
      </c>
      <c r="AS97">
        <v>2.8115407566422066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2.9086382067039107</v>
      </c>
      <c r="AZ97">
        <v>4.8600000000000003</v>
      </c>
      <c r="BA97">
        <v>3.410757952380953</v>
      </c>
      <c r="BB97">
        <v>2.6311003268858801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83.201274327269587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2.690015971659919</v>
      </c>
      <c r="L98">
        <v>8.84</v>
      </c>
      <c r="M98">
        <v>2.3499961034445875</v>
      </c>
      <c r="N98">
        <v>2.7499910144202717</v>
      </c>
      <c r="O98">
        <v>3.059881049940453</v>
      </c>
      <c r="P98">
        <v>0</v>
      </c>
      <c r="Q98">
        <v>0.39985342490842501</v>
      </c>
      <c r="R98">
        <v>0.64002909090909088</v>
      </c>
      <c r="S98">
        <v>0.60953042803598201</v>
      </c>
      <c r="T98">
        <v>1.5179112925170068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4.5454961318983793</v>
      </c>
      <c r="AC98">
        <v>2.9167180059186393</v>
      </c>
      <c r="AD98">
        <v>3.5353847267505967</v>
      </c>
      <c r="AE98">
        <v>4.9242858838228463</v>
      </c>
      <c r="AF98">
        <v>2.0243102818285323</v>
      </c>
      <c r="AG98">
        <v>4.6114401033697519</v>
      </c>
      <c r="AH98">
        <v>13.663200643325551</v>
      </c>
      <c r="AI98">
        <v>1.5335677016079896</v>
      </c>
      <c r="AJ98">
        <v>0</v>
      </c>
      <c r="AK98">
        <v>0</v>
      </c>
      <c r="AL98">
        <v>0</v>
      </c>
      <c r="AM98">
        <v>1.5151649648312664</v>
      </c>
      <c r="AN98">
        <v>6.6454618481686517E-2</v>
      </c>
      <c r="AO98">
        <v>0</v>
      </c>
      <c r="AP98">
        <v>0</v>
      </c>
      <c r="AQ98">
        <v>4.3860056469856579</v>
      </c>
      <c r="AR98">
        <v>0</v>
      </c>
      <c r="AS98">
        <v>2.8115407566422066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2.9086382067039107</v>
      </c>
      <c r="AZ98">
        <v>4.8600000000000003</v>
      </c>
      <c r="BA98">
        <v>3.410757952380953</v>
      </c>
      <c r="BB98">
        <v>2.6311003268858801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83.201274327269587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5.1263653978737107E-4</v>
      </c>
      <c r="E99">
        <f t="shared" si="2"/>
        <v>0</v>
      </c>
      <c r="F99">
        <f t="shared" si="2"/>
        <v>0</v>
      </c>
      <c r="G99">
        <f t="shared" si="2"/>
        <v>2.7506286764705876E-4</v>
      </c>
      <c r="H99">
        <f t="shared" si="2"/>
        <v>0</v>
      </c>
      <c r="I99">
        <f t="shared" si="2"/>
        <v>0</v>
      </c>
      <c r="J99">
        <f t="shared" si="2"/>
        <v>2.9071891965548485E-3</v>
      </c>
      <c r="K99">
        <f t="shared" si="2"/>
        <v>4.4645336716907465E-2</v>
      </c>
      <c r="L99">
        <f t="shared" si="2"/>
        <v>0.10165991876014724</v>
      </c>
      <c r="M99">
        <f t="shared" si="2"/>
        <v>2.7024955189612735E-2</v>
      </c>
      <c r="N99">
        <f t="shared" si="2"/>
        <v>3.1624896665833145E-2</v>
      </c>
      <c r="O99">
        <f t="shared" si="2"/>
        <v>3.5188632074315239E-2</v>
      </c>
      <c r="P99">
        <f t="shared" si="2"/>
        <v>0</v>
      </c>
      <c r="Q99">
        <f t="shared" si="2"/>
        <v>4.5977047737434402E-3</v>
      </c>
      <c r="R99">
        <f t="shared" si="2"/>
        <v>7.3600781421292606E-3</v>
      </c>
      <c r="S99">
        <f t="shared" si="2"/>
        <v>7.0098562520030877E-3</v>
      </c>
      <c r="T99">
        <f t="shared" si="2"/>
        <v>3.6471332427797203E-2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9.357833169933627E-2</v>
      </c>
      <c r="AC99">
        <f t="shared" si="2"/>
        <v>7.0001232142047523E-2</v>
      </c>
      <c r="AD99">
        <f t="shared" si="2"/>
        <v>6.8018456116675438E-2</v>
      </c>
      <c r="AE99">
        <f t="shared" si="2"/>
        <v>0.11818286121174831</v>
      </c>
      <c r="AF99">
        <f t="shared" si="2"/>
        <v>2.2794577738942841E-2</v>
      </c>
      <c r="AG99">
        <f t="shared" si="2"/>
        <v>0.11067456248087419</v>
      </c>
      <c r="AH99">
        <f t="shared" si="2"/>
        <v>0.32838635583514642</v>
      </c>
      <c r="AI99">
        <f t="shared" si="2"/>
        <v>3.9599784753072714E-2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1.9168574621962267E-2</v>
      </c>
      <c r="AN99">
        <f t="shared" si="2"/>
        <v>1.5949108435604768E-3</v>
      </c>
      <c r="AO99">
        <f t="shared" si="2"/>
        <v>0</v>
      </c>
      <c r="AP99">
        <f t="shared" si="2"/>
        <v>0</v>
      </c>
      <c r="AQ99">
        <f t="shared" si="2"/>
        <v>4.9165436784677483E-2</v>
      </c>
      <c r="AR99">
        <f t="shared" si="2"/>
        <v>0</v>
      </c>
      <c r="AS99">
        <f t="shared" si="2"/>
        <v>6.8243762137707803E-2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6.9953411964182408E-2</v>
      </c>
      <c r="AZ99">
        <f t="shared" si="2"/>
        <v>0.10126120849027299</v>
      </c>
      <c r="BA99">
        <f t="shared" si="2"/>
        <v>8.2129703601796417E-2</v>
      </c>
      <c r="BB99">
        <f t="shared" si="2"/>
        <v>6.2986340905222316E-2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1.6050171109337037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19.305969999999999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19.305969999999999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19.305969999999999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19.305969999999999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17.752723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17.752723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19.158833999999999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19.158833999999999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18.779548999999999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18.779548999999999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18.804458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18.804458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16.755547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16.755547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13.465914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13.465914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12.749496000000001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12.749496000000001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14.491832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14.491832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14.903691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14.903691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15.589351000000001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15.589351000000001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15.299213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15.299213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11.583703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11.583703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13.648649000000001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13.648649000000001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14.483359999999999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14.483359999999999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16.009884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16.009884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15.717325000000001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15.717325000000001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16.597217000000001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16.597217000000001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18.412161999999999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18.412161999999999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18.70956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18.70956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19.305969999999999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19.305969999999999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19.305969999999999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19.305969999999999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19.305969999999999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19.305969999999999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19.305969999999999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19.305969999999999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19.305969999999999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19.305969999999999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19.305969999999999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19.305969999999999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19.305969999999999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19.305969999999999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19.305969999999999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19.305969999999999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19.305969999999999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19.305969999999999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19.305969999999999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19.305969999999999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19.305969999999999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19.305969999999999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19.305969999999999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19.305969999999999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19.305969999999999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19.305969999999999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19.305969999999999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19.305969999999999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19.305969999999999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19.305969999999999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19.305969999999999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19.305969999999999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19.305969999999999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19.305969999999999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19.305969999999999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19.305969999999999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19.305969999999999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19.305969999999999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19.305969999999999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19.305969999999999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19.305969999999999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19.305969999999999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19.305969999999999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19.305969999999999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19.305969999999999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19.305969999999999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19.305969999999999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19.305969999999999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19.305969999999999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19.305969999999999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19.305969999999999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19.305969999999999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19.305969999999999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19.305969999999999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19.305969999999999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19.305969999999999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19.305969999999999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19.305969999999999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19.305969999999999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19.305969999999999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19.305969999999999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19.305969999999999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19.305969999999999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19.305969999999999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19.305969999999999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19.305969999999999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19.305969999999999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19.305969999999999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19.305969999999999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19.305969999999999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19.305969999999999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19.305969999999999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19.305969999999999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19.305969999999999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19.305969999999999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19.305969999999999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19.305969999999999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19.305969999999999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19.305969999999999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19.305969999999999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0.44736803949999893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0.44736803949999893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45434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20</v>
      </c>
      <c r="E3" s="201">
        <v>0</v>
      </c>
      <c r="F3" s="201">
        <v>0</v>
      </c>
      <c r="G3" s="201">
        <v>20</v>
      </c>
      <c r="H3" s="201">
        <v>0</v>
      </c>
      <c r="I3" s="201">
        <v>0</v>
      </c>
      <c r="J3" s="201">
        <v>38.57</v>
      </c>
      <c r="K3" s="201">
        <v>494.28</v>
      </c>
      <c r="L3" s="201">
        <v>17.46</v>
      </c>
      <c r="M3" s="201">
        <v>63.89</v>
      </c>
      <c r="N3" s="201">
        <v>52.94</v>
      </c>
      <c r="O3" s="201">
        <v>73.989999999999995</v>
      </c>
      <c r="P3" s="201">
        <v>31.37</v>
      </c>
      <c r="Q3" s="201">
        <v>9.6199999999999992</v>
      </c>
      <c r="R3" s="201">
        <v>9.57</v>
      </c>
      <c r="S3" s="201">
        <v>11.77</v>
      </c>
      <c r="T3" s="201">
        <v>1.47</v>
      </c>
      <c r="U3" s="201">
        <v>59.95</v>
      </c>
      <c r="V3" s="201">
        <v>4.84</v>
      </c>
      <c r="W3" s="201">
        <v>18.78</v>
      </c>
      <c r="X3" s="201">
        <v>62.87</v>
      </c>
      <c r="Y3" s="201">
        <v>0</v>
      </c>
      <c r="Z3">
        <v>0</v>
      </c>
      <c r="AA3" s="201">
        <v>14.05</v>
      </c>
      <c r="AB3" s="201">
        <v>0</v>
      </c>
      <c r="AC3" s="201">
        <v>0</v>
      </c>
      <c r="AD3" s="201">
        <v>0</v>
      </c>
      <c r="AE3" s="201">
        <v>82.31</v>
      </c>
      <c r="AF3" s="201">
        <v>0</v>
      </c>
      <c r="AG3" s="201">
        <v>0</v>
      </c>
      <c r="AH3" s="201">
        <v>0</v>
      </c>
      <c r="AI3" s="201">
        <v>125.56</v>
      </c>
      <c r="AJ3" s="201">
        <v>0</v>
      </c>
      <c r="AK3" s="201">
        <v>0</v>
      </c>
      <c r="AL3" s="201">
        <v>0</v>
      </c>
      <c r="AM3" s="201">
        <v>583.26</v>
      </c>
      <c r="AN3" s="201">
        <v>0</v>
      </c>
      <c r="AO3">
        <v>0</v>
      </c>
      <c r="AP3" s="201">
        <v>118.38</v>
      </c>
      <c r="AQ3" s="201">
        <v>38.25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4.09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21.06</v>
      </c>
      <c r="E4" s="201">
        <v>0</v>
      </c>
      <c r="F4" s="201">
        <v>0</v>
      </c>
      <c r="G4" s="201">
        <v>26.19</v>
      </c>
      <c r="H4" s="201">
        <v>0</v>
      </c>
      <c r="I4" s="201">
        <v>0</v>
      </c>
      <c r="J4" s="201">
        <v>30</v>
      </c>
      <c r="K4" s="201">
        <v>494.28</v>
      </c>
      <c r="L4" s="201">
        <v>17.46</v>
      </c>
      <c r="M4" s="201">
        <v>63.89</v>
      </c>
      <c r="N4" s="201">
        <v>52.94</v>
      </c>
      <c r="O4" s="201">
        <v>73.989999999999995</v>
      </c>
      <c r="P4" s="201">
        <v>31.37</v>
      </c>
      <c r="Q4" s="201">
        <v>9.6199999999999992</v>
      </c>
      <c r="R4" s="201">
        <v>9.57</v>
      </c>
      <c r="S4" s="201">
        <v>11.77</v>
      </c>
      <c r="T4" s="201">
        <v>1.47</v>
      </c>
      <c r="U4" s="201">
        <v>59.95</v>
      </c>
      <c r="V4" s="201">
        <v>4.84</v>
      </c>
      <c r="W4" s="201">
        <v>18.78</v>
      </c>
      <c r="X4" s="201">
        <v>62.87</v>
      </c>
      <c r="Y4" s="201">
        <v>0</v>
      </c>
      <c r="Z4">
        <v>0</v>
      </c>
      <c r="AA4" s="201">
        <v>14.05</v>
      </c>
      <c r="AB4" s="201">
        <v>0</v>
      </c>
      <c r="AC4" s="201">
        <v>0</v>
      </c>
      <c r="AD4" s="201">
        <v>0</v>
      </c>
      <c r="AE4" s="201">
        <v>82.31</v>
      </c>
      <c r="AF4" s="201">
        <v>0</v>
      </c>
      <c r="AG4" s="201">
        <v>0</v>
      </c>
      <c r="AH4" s="201">
        <v>0</v>
      </c>
      <c r="AI4" s="201">
        <v>125.56</v>
      </c>
      <c r="AJ4" s="201">
        <v>0</v>
      </c>
      <c r="AK4" s="201">
        <v>0</v>
      </c>
      <c r="AL4" s="201">
        <v>0</v>
      </c>
      <c r="AM4" s="201">
        <v>583.26</v>
      </c>
      <c r="AN4" s="201">
        <v>0</v>
      </c>
      <c r="AO4">
        <v>0</v>
      </c>
      <c r="AP4" s="201">
        <v>118.38</v>
      </c>
      <c r="AQ4" s="201">
        <v>38.25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4.09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9.65</v>
      </c>
      <c r="E5" s="201">
        <v>0</v>
      </c>
      <c r="F5" s="201">
        <v>0</v>
      </c>
      <c r="G5" s="201">
        <v>9.65</v>
      </c>
      <c r="H5" s="201">
        <v>0</v>
      </c>
      <c r="I5" s="201">
        <v>0</v>
      </c>
      <c r="J5" s="201">
        <v>9.65</v>
      </c>
      <c r="K5" s="201">
        <v>494.28</v>
      </c>
      <c r="L5" s="201">
        <v>17.46</v>
      </c>
      <c r="M5" s="201">
        <v>63.89</v>
      </c>
      <c r="N5" s="201">
        <v>52.94</v>
      </c>
      <c r="O5" s="201">
        <v>73.989999999999995</v>
      </c>
      <c r="P5" s="201">
        <v>31.37</v>
      </c>
      <c r="Q5" s="201">
        <v>9.6199999999999992</v>
      </c>
      <c r="R5" s="201">
        <v>9.57</v>
      </c>
      <c r="S5" s="201">
        <v>11.77</v>
      </c>
      <c r="T5" s="201">
        <v>1.47</v>
      </c>
      <c r="U5" s="201">
        <v>59.95</v>
      </c>
      <c r="V5" s="201">
        <v>4.84</v>
      </c>
      <c r="W5" s="201">
        <v>18.78</v>
      </c>
      <c r="X5" s="201">
        <v>62.87</v>
      </c>
      <c r="Y5" s="201">
        <v>0</v>
      </c>
      <c r="Z5">
        <v>0</v>
      </c>
      <c r="AA5" s="201">
        <v>14.05</v>
      </c>
      <c r="AB5" s="201">
        <v>0</v>
      </c>
      <c r="AC5" s="201">
        <v>0</v>
      </c>
      <c r="AD5" s="201">
        <v>0</v>
      </c>
      <c r="AE5" s="201">
        <v>82.31</v>
      </c>
      <c r="AF5" s="201">
        <v>0</v>
      </c>
      <c r="AG5" s="201">
        <v>0</v>
      </c>
      <c r="AH5" s="201">
        <v>0</v>
      </c>
      <c r="AI5" s="201">
        <v>125.56</v>
      </c>
      <c r="AJ5" s="201">
        <v>0</v>
      </c>
      <c r="AK5" s="201">
        <v>0</v>
      </c>
      <c r="AL5" s="201">
        <v>0</v>
      </c>
      <c r="AM5" s="201">
        <v>583.26</v>
      </c>
      <c r="AN5" s="201">
        <v>0</v>
      </c>
      <c r="AO5">
        <v>0</v>
      </c>
      <c r="AP5" s="201">
        <v>118.38</v>
      </c>
      <c r="AQ5" s="201">
        <v>38.25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4.09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0.09</v>
      </c>
      <c r="E6" s="201">
        <v>0</v>
      </c>
      <c r="F6" s="201">
        <v>0</v>
      </c>
      <c r="G6" s="201">
        <v>0.01</v>
      </c>
      <c r="H6" s="201">
        <v>0</v>
      </c>
      <c r="I6" s="201">
        <v>0</v>
      </c>
      <c r="J6" s="201">
        <v>0</v>
      </c>
      <c r="K6" s="201">
        <v>494.28</v>
      </c>
      <c r="L6" s="201">
        <v>17.46</v>
      </c>
      <c r="M6" s="201">
        <v>63.89</v>
      </c>
      <c r="N6" s="201">
        <v>52.94</v>
      </c>
      <c r="O6" s="201">
        <v>73.989999999999995</v>
      </c>
      <c r="P6" s="201">
        <v>31.37</v>
      </c>
      <c r="Q6" s="201">
        <v>9.6199999999999992</v>
      </c>
      <c r="R6" s="201">
        <v>9.57</v>
      </c>
      <c r="S6" s="201">
        <v>11.77</v>
      </c>
      <c r="T6" s="201">
        <v>1.47</v>
      </c>
      <c r="U6" s="201">
        <v>59.95</v>
      </c>
      <c r="V6" s="201">
        <v>4.84</v>
      </c>
      <c r="W6" s="201">
        <v>18.78</v>
      </c>
      <c r="X6" s="201">
        <v>62.87</v>
      </c>
      <c r="Y6" s="201">
        <v>0</v>
      </c>
      <c r="Z6">
        <v>0</v>
      </c>
      <c r="AA6" s="201">
        <v>14.05</v>
      </c>
      <c r="AB6" s="201">
        <v>0</v>
      </c>
      <c r="AC6" s="201">
        <v>0</v>
      </c>
      <c r="AD6" s="201">
        <v>0</v>
      </c>
      <c r="AE6" s="201">
        <v>82.31</v>
      </c>
      <c r="AF6" s="201">
        <v>0</v>
      </c>
      <c r="AG6" s="201">
        <v>0</v>
      </c>
      <c r="AH6" s="201">
        <v>0</v>
      </c>
      <c r="AI6" s="201">
        <v>125.56</v>
      </c>
      <c r="AJ6" s="201">
        <v>0</v>
      </c>
      <c r="AK6" s="201">
        <v>0</v>
      </c>
      <c r="AL6" s="201">
        <v>0</v>
      </c>
      <c r="AM6" s="201">
        <v>583.26</v>
      </c>
      <c r="AN6" s="201">
        <v>0</v>
      </c>
      <c r="AO6">
        <v>0</v>
      </c>
      <c r="AP6" s="201">
        <v>118.38</v>
      </c>
      <c r="AQ6" s="201">
        <v>38.25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4.09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494.35</v>
      </c>
      <c r="L7" s="201">
        <v>17.46</v>
      </c>
      <c r="M7" s="201">
        <v>63.89</v>
      </c>
      <c r="N7" s="201">
        <v>52.94</v>
      </c>
      <c r="O7" s="201">
        <v>73.989999999999995</v>
      </c>
      <c r="P7" s="201">
        <v>31.37</v>
      </c>
      <c r="Q7" s="201">
        <v>9.6199999999999992</v>
      </c>
      <c r="R7" s="201">
        <v>9.57</v>
      </c>
      <c r="S7" s="201">
        <v>11.77</v>
      </c>
      <c r="T7" s="201">
        <v>1.47</v>
      </c>
      <c r="U7" s="201">
        <v>59.95</v>
      </c>
      <c r="V7" s="201">
        <v>4.84</v>
      </c>
      <c r="W7" s="201">
        <v>18.78</v>
      </c>
      <c r="X7" s="201">
        <v>62.87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82.31</v>
      </c>
      <c r="AF7" s="201">
        <v>0</v>
      </c>
      <c r="AG7" s="201">
        <v>0</v>
      </c>
      <c r="AH7" s="201">
        <v>0</v>
      </c>
      <c r="AI7" s="201">
        <v>125.56</v>
      </c>
      <c r="AJ7" s="201">
        <v>0</v>
      </c>
      <c r="AK7" s="201">
        <v>0</v>
      </c>
      <c r="AL7" s="201">
        <v>0</v>
      </c>
      <c r="AM7" s="201">
        <v>483.26</v>
      </c>
      <c r="AN7" s="201">
        <v>0</v>
      </c>
      <c r="AO7">
        <v>0</v>
      </c>
      <c r="AP7" s="201">
        <v>118.38</v>
      </c>
      <c r="AQ7" s="201">
        <v>38.25</v>
      </c>
      <c r="AR7" s="201">
        <v>0</v>
      </c>
      <c r="AS7" s="201">
        <v>7.8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4.09</v>
      </c>
      <c r="BA7" s="201">
        <v>3.1</v>
      </c>
      <c r="BB7" s="201">
        <v>2.5499999999999998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494.35</v>
      </c>
      <c r="L8" s="201">
        <v>17.46</v>
      </c>
      <c r="M8" s="201">
        <v>63.89</v>
      </c>
      <c r="N8" s="201">
        <v>52.94</v>
      </c>
      <c r="O8" s="201">
        <v>73.989999999999995</v>
      </c>
      <c r="P8" s="201">
        <v>31.37</v>
      </c>
      <c r="Q8" s="201">
        <v>9.6199999999999992</v>
      </c>
      <c r="R8" s="201">
        <v>9.57</v>
      </c>
      <c r="S8" s="201">
        <v>11.77</v>
      </c>
      <c r="T8" s="201">
        <v>1.47</v>
      </c>
      <c r="U8" s="201">
        <v>59.95</v>
      </c>
      <c r="V8" s="201">
        <v>4.84</v>
      </c>
      <c r="W8" s="201">
        <v>18.78</v>
      </c>
      <c r="X8" s="201">
        <v>62.87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82.31</v>
      </c>
      <c r="AF8" s="201">
        <v>0</v>
      </c>
      <c r="AG8" s="201">
        <v>0</v>
      </c>
      <c r="AH8" s="201">
        <v>0</v>
      </c>
      <c r="AI8" s="201">
        <v>125.56</v>
      </c>
      <c r="AJ8" s="201">
        <v>0</v>
      </c>
      <c r="AK8" s="201">
        <v>0</v>
      </c>
      <c r="AL8" s="201">
        <v>0</v>
      </c>
      <c r="AM8" s="201">
        <v>483.26</v>
      </c>
      <c r="AN8" s="201">
        <v>0</v>
      </c>
      <c r="AO8">
        <v>0</v>
      </c>
      <c r="AP8" s="201">
        <v>118.38</v>
      </c>
      <c r="AQ8" s="201">
        <v>38.25</v>
      </c>
      <c r="AR8" s="201">
        <v>0</v>
      </c>
      <c r="AS8" s="201">
        <v>7.8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4.09</v>
      </c>
      <c r="BA8" s="201">
        <v>3.1</v>
      </c>
      <c r="BB8" s="201">
        <v>2.5499999999999998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494.28</v>
      </c>
      <c r="L9" s="201">
        <v>17.46</v>
      </c>
      <c r="M9" s="201">
        <v>63.89</v>
      </c>
      <c r="N9" s="201">
        <v>52.94</v>
      </c>
      <c r="O9" s="201">
        <v>73.989999999999995</v>
      </c>
      <c r="P9" s="201">
        <v>31.37</v>
      </c>
      <c r="Q9" s="201">
        <v>9.6199999999999992</v>
      </c>
      <c r="R9" s="201">
        <v>9.57</v>
      </c>
      <c r="S9" s="201">
        <v>11.77</v>
      </c>
      <c r="T9" s="201">
        <v>1.47</v>
      </c>
      <c r="U9" s="201">
        <v>59.95</v>
      </c>
      <c r="V9" s="201">
        <v>4.84</v>
      </c>
      <c r="W9" s="201">
        <v>18.78</v>
      </c>
      <c r="X9" s="201">
        <v>62.87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82.31</v>
      </c>
      <c r="AF9" s="201">
        <v>0</v>
      </c>
      <c r="AG9" s="201">
        <v>0</v>
      </c>
      <c r="AH9" s="201">
        <v>0</v>
      </c>
      <c r="AI9" s="201">
        <v>125.56</v>
      </c>
      <c r="AJ9" s="201">
        <v>0</v>
      </c>
      <c r="AK9" s="201">
        <v>0</v>
      </c>
      <c r="AL9" s="201">
        <v>0</v>
      </c>
      <c r="AM9" s="201">
        <v>483.26</v>
      </c>
      <c r="AN9" s="201">
        <v>0</v>
      </c>
      <c r="AO9">
        <v>0</v>
      </c>
      <c r="AP9" s="201">
        <v>118.38</v>
      </c>
      <c r="AQ9" s="201">
        <v>38.25</v>
      </c>
      <c r="AR9" s="201">
        <v>0</v>
      </c>
      <c r="AS9" s="201">
        <v>7.8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4.09</v>
      </c>
      <c r="BA9" s="201">
        <v>3.1</v>
      </c>
      <c r="BB9" s="201">
        <v>2.5499999999999998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494.49</v>
      </c>
      <c r="L10" s="201">
        <v>17.46</v>
      </c>
      <c r="M10" s="201">
        <v>63.89</v>
      </c>
      <c r="N10" s="201">
        <v>52.94</v>
      </c>
      <c r="O10" s="201">
        <v>73.989999999999995</v>
      </c>
      <c r="P10" s="201">
        <v>31.37</v>
      </c>
      <c r="Q10" s="201">
        <v>9.6199999999999992</v>
      </c>
      <c r="R10" s="201">
        <v>9.57</v>
      </c>
      <c r="S10" s="201">
        <v>11.77</v>
      </c>
      <c r="T10" s="201">
        <v>1.47</v>
      </c>
      <c r="U10" s="201">
        <v>59.95</v>
      </c>
      <c r="V10" s="201">
        <v>4.84</v>
      </c>
      <c r="W10" s="201">
        <v>18.78</v>
      </c>
      <c r="X10" s="201">
        <v>62.87</v>
      </c>
      <c r="Y10" s="201">
        <v>0</v>
      </c>
      <c r="Z10">
        <v>0</v>
      </c>
      <c r="AA10" s="201">
        <v>14.05</v>
      </c>
      <c r="AB10" s="201">
        <v>0</v>
      </c>
      <c r="AC10" s="201">
        <v>0</v>
      </c>
      <c r="AD10" s="201">
        <v>0</v>
      </c>
      <c r="AE10" s="201">
        <v>82.31</v>
      </c>
      <c r="AF10" s="201">
        <v>0</v>
      </c>
      <c r="AG10" s="201">
        <v>0</v>
      </c>
      <c r="AH10" s="201">
        <v>0</v>
      </c>
      <c r="AI10" s="201">
        <v>134.61000000000001</v>
      </c>
      <c r="AJ10" s="201">
        <v>0</v>
      </c>
      <c r="AK10" s="201">
        <v>0</v>
      </c>
      <c r="AL10" s="201">
        <v>0</v>
      </c>
      <c r="AM10" s="201">
        <v>483.26</v>
      </c>
      <c r="AN10" s="201">
        <v>0</v>
      </c>
      <c r="AO10">
        <v>0</v>
      </c>
      <c r="AP10" s="201">
        <v>118.38</v>
      </c>
      <c r="AQ10" s="201">
        <v>38.25</v>
      </c>
      <c r="AR10" s="201">
        <v>0</v>
      </c>
      <c r="AS10" s="201">
        <v>7.8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4.09</v>
      </c>
      <c r="BA10" s="201">
        <v>3.1</v>
      </c>
      <c r="BB10" s="201">
        <v>2.5499999999999998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494.49</v>
      </c>
      <c r="L11" s="201">
        <v>17.46</v>
      </c>
      <c r="M11" s="201">
        <v>63.89</v>
      </c>
      <c r="N11" s="201">
        <v>52.94</v>
      </c>
      <c r="O11" s="201">
        <v>73.989999999999995</v>
      </c>
      <c r="P11" s="201">
        <v>31.37</v>
      </c>
      <c r="Q11" s="201">
        <v>9.6199999999999992</v>
      </c>
      <c r="R11" s="201">
        <v>9.57</v>
      </c>
      <c r="S11" s="201">
        <v>11.77</v>
      </c>
      <c r="T11" s="201">
        <v>1.47</v>
      </c>
      <c r="U11" s="201">
        <v>59.95</v>
      </c>
      <c r="V11" s="201">
        <v>4.84</v>
      </c>
      <c r="W11" s="201">
        <v>18.78</v>
      </c>
      <c r="X11" s="201">
        <v>62.87</v>
      </c>
      <c r="Y11" s="201">
        <v>0</v>
      </c>
      <c r="Z11">
        <v>0</v>
      </c>
      <c r="AA11" s="201">
        <v>14.05</v>
      </c>
      <c r="AB11" s="201">
        <v>0</v>
      </c>
      <c r="AC11" s="201">
        <v>0</v>
      </c>
      <c r="AD11" s="201">
        <v>0</v>
      </c>
      <c r="AE11" s="201">
        <v>82.31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283.26</v>
      </c>
      <c r="AN11" s="201">
        <v>0</v>
      </c>
      <c r="AO11">
        <v>0</v>
      </c>
      <c r="AP11" s="201">
        <v>118.38</v>
      </c>
      <c r="AQ11" s="201">
        <v>38.25</v>
      </c>
      <c r="AR11" s="201">
        <v>0</v>
      </c>
      <c r="AS11" s="201">
        <v>7.94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4.09</v>
      </c>
      <c r="BA11" s="201">
        <v>3.1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494.49</v>
      </c>
      <c r="L12" s="201">
        <v>17.46</v>
      </c>
      <c r="M12" s="201">
        <v>63.89</v>
      </c>
      <c r="N12" s="201">
        <v>52.94</v>
      </c>
      <c r="O12" s="201">
        <v>73.989999999999995</v>
      </c>
      <c r="P12" s="201">
        <v>31.37</v>
      </c>
      <c r="Q12" s="201">
        <v>9.6199999999999992</v>
      </c>
      <c r="R12" s="201">
        <v>9.57</v>
      </c>
      <c r="S12" s="201">
        <v>11.77</v>
      </c>
      <c r="T12" s="201">
        <v>1.47</v>
      </c>
      <c r="U12" s="201">
        <v>59.95</v>
      </c>
      <c r="V12" s="201">
        <v>4.84</v>
      </c>
      <c r="W12" s="201">
        <v>18.78</v>
      </c>
      <c r="X12" s="201">
        <v>62.87</v>
      </c>
      <c r="Y12" s="201">
        <v>0</v>
      </c>
      <c r="Z12">
        <v>0</v>
      </c>
      <c r="AA12" s="201">
        <v>14.05</v>
      </c>
      <c r="AB12" s="201">
        <v>0</v>
      </c>
      <c r="AC12" s="201">
        <v>0</v>
      </c>
      <c r="AD12" s="201">
        <v>0</v>
      </c>
      <c r="AE12" s="201">
        <v>82.31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283.26</v>
      </c>
      <c r="AN12" s="201">
        <v>0</v>
      </c>
      <c r="AO12">
        <v>0</v>
      </c>
      <c r="AP12" s="201">
        <v>118.38</v>
      </c>
      <c r="AQ12" s="201">
        <v>38.25</v>
      </c>
      <c r="AR12" s="201">
        <v>0</v>
      </c>
      <c r="AS12" s="201">
        <v>7.94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4.09</v>
      </c>
      <c r="BA12" s="201">
        <v>3.1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494.49</v>
      </c>
      <c r="L13" s="201">
        <v>17.46</v>
      </c>
      <c r="M13" s="201">
        <v>63.89</v>
      </c>
      <c r="N13" s="201">
        <v>52.94</v>
      </c>
      <c r="O13" s="201">
        <v>73.989999999999995</v>
      </c>
      <c r="P13" s="201">
        <v>31.37</v>
      </c>
      <c r="Q13" s="201">
        <v>9.6199999999999992</v>
      </c>
      <c r="R13" s="201">
        <v>9.57</v>
      </c>
      <c r="S13" s="201">
        <v>11.77</v>
      </c>
      <c r="T13" s="201">
        <v>1.47</v>
      </c>
      <c r="U13" s="201">
        <v>59.95</v>
      </c>
      <c r="V13" s="201">
        <v>4.84</v>
      </c>
      <c r="W13" s="201">
        <v>18.78</v>
      </c>
      <c r="X13" s="201">
        <v>62.87</v>
      </c>
      <c r="Y13" s="201">
        <v>0</v>
      </c>
      <c r="Z13">
        <v>0</v>
      </c>
      <c r="AA13" s="201">
        <v>14.05</v>
      </c>
      <c r="AB13" s="201">
        <v>0</v>
      </c>
      <c r="AC13" s="201">
        <v>0</v>
      </c>
      <c r="AD13" s="201">
        <v>0</v>
      </c>
      <c r="AE13" s="201">
        <v>82.31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140</v>
      </c>
      <c r="AN13" s="201">
        <v>0</v>
      </c>
      <c r="AO13">
        <v>0</v>
      </c>
      <c r="AP13" s="201">
        <v>118.38</v>
      </c>
      <c r="AQ13" s="201">
        <v>38.25</v>
      </c>
      <c r="AR13" s="201">
        <v>0</v>
      </c>
      <c r="AS13" s="201">
        <v>7.94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4.09</v>
      </c>
      <c r="BA13" s="201">
        <v>3.1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494.49</v>
      </c>
      <c r="L14" s="201">
        <v>17.46</v>
      </c>
      <c r="M14" s="201">
        <v>63.89</v>
      </c>
      <c r="N14" s="201">
        <v>52.94</v>
      </c>
      <c r="O14" s="201">
        <v>73.989999999999995</v>
      </c>
      <c r="P14" s="201">
        <v>31.37</v>
      </c>
      <c r="Q14" s="201">
        <v>9.6199999999999992</v>
      </c>
      <c r="R14" s="201">
        <v>9.57</v>
      </c>
      <c r="S14" s="201">
        <v>11.77</v>
      </c>
      <c r="T14" s="201">
        <v>1.47</v>
      </c>
      <c r="U14" s="201">
        <v>59.95</v>
      </c>
      <c r="V14" s="201">
        <v>4.84</v>
      </c>
      <c r="W14" s="201">
        <v>18.78</v>
      </c>
      <c r="X14" s="201">
        <v>62.87</v>
      </c>
      <c r="Y14" s="201">
        <v>0</v>
      </c>
      <c r="Z14">
        <v>0</v>
      </c>
      <c r="AA14" s="201">
        <v>14.05</v>
      </c>
      <c r="AB14" s="201">
        <v>0</v>
      </c>
      <c r="AC14" s="201">
        <v>0</v>
      </c>
      <c r="AD14" s="201">
        <v>0</v>
      </c>
      <c r="AE14" s="201">
        <v>82.31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118.38</v>
      </c>
      <c r="AQ14" s="201">
        <v>38.25</v>
      </c>
      <c r="AR14" s="201">
        <v>0</v>
      </c>
      <c r="AS14" s="201">
        <v>7.94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4.09</v>
      </c>
      <c r="BA14" s="201">
        <v>3.1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494.49</v>
      </c>
      <c r="L15" s="201">
        <v>17.46</v>
      </c>
      <c r="M15" s="201">
        <v>63.89</v>
      </c>
      <c r="N15" s="201">
        <v>52.94</v>
      </c>
      <c r="O15" s="201">
        <v>73.989999999999995</v>
      </c>
      <c r="P15" s="201">
        <v>31.37</v>
      </c>
      <c r="Q15" s="201">
        <v>9.6199999999999992</v>
      </c>
      <c r="R15" s="201">
        <v>9.57</v>
      </c>
      <c r="S15" s="201">
        <v>11.77</v>
      </c>
      <c r="T15" s="201">
        <v>1.47</v>
      </c>
      <c r="U15" s="201">
        <v>59.95</v>
      </c>
      <c r="V15" s="201">
        <v>4.84</v>
      </c>
      <c r="W15" s="201">
        <v>18.78</v>
      </c>
      <c r="X15" s="201">
        <v>62.87</v>
      </c>
      <c r="Y15" s="201">
        <v>0</v>
      </c>
      <c r="Z15">
        <v>0</v>
      </c>
      <c r="AA15" s="201">
        <v>14.05</v>
      </c>
      <c r="AB15" s="201">
        <v>0</v>
      </c>
      <c r="AC15" s="201">
        <v>0</v>
      </c>
      <c r="AD15" s="201">
        <v>0</v>
      </c>
      <c r="AE15" s="201">
        <v>82.31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118.38</v>
      </c>
      <c r="AQ15" s="201">
        <v>38.25</v>
      </c>
      <c r="AR15" s="201">
        <v>0</v>
      </c>
      <c r="AS15" s="201">
        <v>7.94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4.09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494.49</v>
      </c>
      <c r="L16" s="201">
        <v>17.46</v>
      </c>
      <c r="M16" s="201">
        <v>63.89</v>
      </c>
      <c r="N16" s="201">
        <v>52.94</v>
      </c>
      <c r="O16" s="201">
        <v>73.989999999999995</v>
      </c>
      <c r="P16" s="201">
        <v>31.37</v>
      </c>
      <c r="Q16" s="201">
        <v>9.6199999999999992</v>
      </c>
      <c r="R16" s="201">
        <v>9.57</v>
      </c>
      <c r="S16" s="201">
        <v>11.77</v>
      </c>
      <c r="T16" s="201">
        <v>1.47</v>
      </c>
      <c r="U16" s="201">
        <v>59.95</v>
      </c>
      <c r="V16" s="201">
        <v>4.84</v>
      </c>
      <c r="W16" s="201">
        <v>18.78</v>
      </c>
      <c r="X16" s="201">
        <v>62.87</v>
      </c>
      <c r="Y16" s="201">
        <v>0</v>
      </c>
      <c r="Z16">
        <v>0</v>
      </c>
      <c r="AA16" s="201">
        <v>14.05</v>
      </c>
      <c r="AB16" s="201">
        <v>0</v>
      </c>
      <c r="AC16" s="201">
        <v>0</v>
      </c>
      <c r="AD16" s="201">
        <v>0</v>
      </c>
      <c r="AE16" s="201">
        <v>82.31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118.38</v>
      </c>
      <c r="AQ16" s="201">
        <v>38.25</v>
      </c>
      <c r="AR16" s="201">
        <v>0</v>
      </c>
      <c r="AS16" s="201">
        <v>7.94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4.09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494.49</v>
      </c>
      <c r="L17" s="201">
        <v>17.46</v>
      </c>
      <c r="M17" s="201">
        <v>63.89</v>
      </c>
      <c r="N17" s="201">
        <v>52.94</v>
      </c>
      <c r="O17" s="201">
        <v>73.989999999999995</v>
      </c>
      <c r="P17" s="201">
        <v>31.37</v>
      </c>
      <c r="Q17" s="201">
        <v>9.6199999999999992</v>
      </c>
      <c r="R17" s="201">
        <v>9.57</v>
      </c>
      <c r="S17" s="201">
        <v>11.77</v>
      </c>
      <c r="T17" s="201">
        <v>1.47</v>
      </c>
      <c r="U17" s="201">
        <v>59.95</v>
      </c>
      <c r="V17" s="201">
        <v>4.84</v>
      </c>
      <c r="W17" s="201">
        <v>18.78</v>
      </c>
      <c r="X17" s="201">
        <v>62.87</v>
      </c>
      <c r="Y17" s="201">
        <v>0</v>
      </c>
      <c r="Z17">
        <v>0</v>
      </c>
      <c r="AA17" s="201">
        <v>14.05</v>
      </c>
      <c r="AB17" s="201">
        <v>0</v>
      </c>
      <c r="AC17" s="201">
        <v>0</v>
      </c>
      <c r="AD17" s="201">
        <v>0</v>
      </c>
      <c r="AE17" s="201">
        <v>82.31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118.38</v>
      </c>
      <c r="AQ17" s="201">
        <v>38.25</v>
      </c>
      <c r="AR17" s="201">
        <v>0</v>
      </c>
      <c r="AS17" s="201">
        <v>7.94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4.09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494.49</v>
      </c>
      <c r="L18" s="201">
        <v>17.46</v>
      </c>
      <c r="M18" s="201">
        <v>63.89</v>
      </c>
      <c r="N18" s="201">
        <v>52.94</v>
      </c>
      <c r="O18" s="201">
        <v>73.989999999999995</v>
      </c>
      <c r="P18" s="201">
        <v>31.37</v>
      </c>
      <c r="Q18" s="201">
        <v>9.6199999999999992</v>
      </c>
      <c r="R18" s="201">
        <v>9.57</v>
      </c>
      <c r="S18" s="201">
        <v>11.77</v>
      </c>
      <c r="T18" s="201">
        <v>1.47</v>
      </c>
      <c r="U18" s="201">
        <v>59.95</v>
      </c>
      <c r="V18" s="201">
        <v>4.84</v>
      </c>
      <c r="W18" s="201">
        <v>18.78</v>
      </c>
      <c r="X18" s="201">
        <v>62.87</v>
      </c>
      <c r="Y18" s="201">
        <v>0</v>
      </c>
      <c r="Z18">
        <v>0</v>
      </c>
      <c r="AA18" s="201">
        <v>14.05</v>
      </c>
      <c r="AB18" s="201">
        <v>0</v>
      </c>
      <c r="AC18" s="201">
        <v>0</v>
      </c>
      <c r="AD18" s="201">
        <v>0</v>
      </c>
      <c r="AE18" s="201">
        <v>82.31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118.38</v>
      </c>
      <c r="AQ18" s="201">
        <v>38.25</v>
      </c>
      <c r="AR18" s="201">
        <v>0</v>
      </c>
      <c r="AS18" s="201">
        <v>7.94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4.09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494.49</v>
      </c>
      <c r="L19" s="201">
        <v>17.46</v>
      </c>
      <c r="M19" s="201">
        <v>63.89</v>
      </c>
      <c r="N19" s="201">
        <v>52.94</v>
      </c>
      <c r="O19" s="201">
        <v>73.989999999999995</v>
      </c>
      <c r="P19" s="201">
        <v>31.37</v>
      </c>
      <c r="Q19" s="201">
        <v>9.6199999999999992</v>
      </c>
      <c r="R19" s="201">
        <v>9.57</v>
      </c>
      <c r="S19" s="201">
        <v>11.77</v>
      </c>
      <c r="T19" s="201">
        <v>1.47</v>
      </c>
      <c r="U19" s="201">
        <v>59.95</v>
      </c>
      <c r="V19" s="201">
        <v>4.84</v>
      </c>
      <c r="W19" s="201">
        <v>18.78</v>
      </c>
      <c r="X19" s="201">
        <v>62.87</v>
      </c>
      <c r="Y19" s="201">
        <v>0</v>
      </c>
      <c r="Z19">
        <v>0</v>
      </c>
      <c r="AA19" s="201">
        <v>14.05</v>
      </c>
      <c r="AB19" s="201">
        <v>0</v>
      </c>
      <c r="AC19" s="201">
        <v>0</v>
      </c>
      <c r="AD19" s="201">
        <v>0</v>
      </c>
      <c r="AE19" s="201">
        <v>82.31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118.38</v>
      </c>
      <c r="AQ19" s="201">
        <v>38.25</v>
      </c>
      <c r="AR19" s="201">
        <v>0</v>
      </c>
      <c r="AS19" s="201">
        <v>7.94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4.09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494.49</v>
      </c>
      <c r="L20" s="201">
        <v>17.46</v>
      </c>
      <c r="M20" s="201">
        <v>63.89</v>
      </c>
      <c r="N20" s="201">
        <v>52.94</v>
      </c>
      <c r="O20" s="201">
        <v>73.989999999999995</v>
      </c>
      <c r="P20" s="201">
        <v>31.37</v>
      </c>
      <c r="Q20" s="201">
        <v>9.6199999999999992</v>
      </c>
      <c r="R20" s="201">
        <v>9.57</v>
      </c>
      <c r="S20" s="201">
        <v>11.77</v>
      </c>
      <c r="T20" s="201">
        <v>1.47</v>
      </c>
      <c r="U20" s="201">
        <v>59.95</v>
      </c>
      <c r="V20" s="201">
        <v>4.84</v>
      </c>
      <c r="W20" s="201">
        <v>18.78</v>
      </c>
      <c r="X20" s="201">
        <v>62.87</v>
      </c>
      <c r="Y20" s="201">
        <v>0</v>
      </c>
      <c r="Z20">
        <v>0</v>
      </c>
      <c r="AA20" s="201">
        <v>14.05</v>
      </c>
      <c r="AB20" s="201">
        <v>0</v>
      </c>
      <c r="AC20" s="201">
        <v>0</v>
      </c>
      <c r="AD20" s="201">
        <v>0</v>
      </c>
      <c r="AE20" s="201">
        <v>82.31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118.38</v>
      </c>
      <c r="AQ20" s="201">
        <v>38.25</v>
      </c>
      <c r="AR20" s="201">
        <v>0</v>
      </c>
      <c r="AS20" s="201">
        <v>7.94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4.09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494.5</v>
      </c>
      <c r="L21" s="201">
        <v>17.46</v>
      </c>
      <c r="M21" s="201">
        <v>63.89</v>
      </c>
      <c r="N21" s="201">
        <v>52.94</v>
      </c>
      <c r="O21" s="201">
        <v>73.989999999999995</v>
      </c>
      <c r="P21" s="201">
        <v>31.37</v>
      </c>
      <c r="Q21" s="201">
        <v>9.6199999999999992</v>
      </c>
      <c r="R21" s="201">
        <v>9.57</v>
      </c>
      <c r="S21" s="201">
        <v>11.77</v>
      </c>
      <c r="T21" s="201">
        <v>1.47</v>
      </c>
      <c r="U21" s="201">
        <v>59.95</v>
      </c>
      <c r="V21" s="201">
        <v>4.84</v>
      </c>
      <c r="W21" s="201">
        <v>18.78</v>
      </c>
      <c r="X21" s="201">
        <v>62.87</v>
      </c>
      <c r="Y21" s="201">
        <v>0</v>
      </c>
      <c r="Z21">
        <v>0</v>
      </c>
      <c r="AA21" s="201">
        <v>14.05</v>
      </c>
      <c r="AB21" s="201">
        <v>0</v>
      </c>
      <c r="AC21" s="201">
        <v>0</v>
      </c>
      <c r="AD21" s="201">
        <v>0</v>
      </c>
      <c r="AE21" s="201">
        <v>82.31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118.38</v>
      </c>
      <c r="AQ21" s="201">
        <v>38.25</v>
      </c>
      <c r="AR21" s="201">
        <v>0</v>
      </c>
      <c r="AS21" s="201">
        <v>7.94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4.09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494.49</v>
      </c>
      <c r="L22" s="201">
        <v>17.46</v>
      </c>
      <c r="M22" s="201">
        <v>63.89</v>
      </c>
      <c r="N22" s="201">
        <v>52.94</v>
      </c>
      <c r="O22" s="201">
        <v>73.989999999999995</v>
      </c>
      <c r="P22" s="201">
        <v>31.37</v>
      </c>
      <c r="Q22" s="201">
        <v>9.6199999999999992</v>
      </c>
      <c r="R22" s="201">
        <v>9.57</v>
      </c>
      <c r="S22" s="201">
        <v>11.77</v>
      </c>
      <c r="T22" s="201">
        <v>1.47</v>
      </c>
      <c r="U22" s="201">
        <v>59.95</v>
      </c>
      <c r="V22" s="201">
        <v>4.84</v>
      </c>
      <c r="W22" s="201">
        <v>18.78</v>
      </c>
      <c r="X22" s="201">
        <v>62.87</v>
      </c>
      <c r="Y22" s="201">
        <v>0</v>
      </c>
      <c r="Z22">
        <v>0</v>
      </c>
      <c r="AA22" s="201">
        <v>14.05</v>
      </c>
      <c r="AB22" s="201">
        <v>0</v>
      </c>
      <c r="AC22" s="201">
        <v>0</v>
      </c>
      <c r="AD22" s="201">
        <v>0</v>
      </c>
      <c r="AE22" s="201">
        <v>82.31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118.38</v>
      </c>
      <c r="AQ22" s="201">
        <v>38.25</v>
      </c>
      <c r="AR22" s="201">
        <v>0</v>
      </c>
      <c r="AS22" s="201">
        <v>7.94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4.09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494.49</v>
      </c>
      <c r="L23" s="201">
        <v>17.46</v>
      </c>
      <c r="M23" s="201">
        <v>63.89</v>
      </c>
      <c r="N23" s="201">
        <v>52.94</v>
      </c>
      <c r="O23" s="201">
        <v>73.989999999999995</v>
      </c>
      <c r="P23" s="201">
        <v>31.37</v>
      </c>
      <c r="Q23" s="201">
        <v>9.6199999999999992</v>
      </c>
      <c r="R23" s="201">
        <v>9.57</v>
      </c>
      <c r="S23" s="201">
        <v>11.77</v>
      </c>
      <c r="T23" s="201">
        <v>1.47</v>
      </c>
      <c r="U23" s="201">
        <v>59.95</v>
      </c>
      <c r="V23" s="201">
        <v>4.84</v>
      </c>
      <c r="W23" s="201">
        <v>18.78</v>
      </c>
      <c r="X23" s="201">
        <v>62.87</v>
      </c>
      <c r="Y23" s="201">
        <v>0</v>
      </c>
      <c r="Z23">
        <v>0</v>
      </c>
      <c r="AA23" s="201">
        <v>14.05</v>
      </c>
      <c r="AB23" s="201">
        <v>0</v>
      </c>
      <c r="AC23" s="201">
        <v>0</v>
      </c>
      <c r="AD23" s="201">
        <v>0</v>
      </c>
      <c r="AE23" s="201">
        <v>82.31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118.38</v>
      </c>
      <c r="AQ23" s="201">
        <v>38.25</v>
      </c>
      <c r="AR23" s="201">
        <v>0</v>
      </c>
      <c r="AS23" s="201">
        <v>7.94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4.09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494.49</v>
      </c>
      <c r="L24" s="201">
        <v>17.46</v>
      </c>
      <c r="M24" s="201">
        <v>63.89</v>
      </c>
      <c r="N24" s="201">
        <v>52.94</v>
      </c>
      <c r="O24" s="201">
        <v>73.989999999999995</v>
      </c>
      <c r="P24" s="201">
        <v>31.37</v>
      </c>
      <c r="Q24" s="201">
        <v>9.6199999999999992</v>
      </c>
      <c r="R24" s="201">
        <v>9.57</v>
      </c>
      <c r="S24" s="201">
        <v>11.77</v>
      </c>
      <c r="T24" s="201">
        <v>1.47</v>
      </c>
      <c r="U24" s="201">
        <v>59.95</v>
      </c>
      <c r="V24" s="201">
        <v>4.84</v>
      </c>
      <c r="W24" s="201">
        <v>18.78</v>
      </c>
      <c r="X24" s="201">
        <v>62.87</v>
      </c>
      <c r="Y24" s="201">
        <v>0</v>
      </c>
      <c r="Z24">
        <v>0</v>
      </c>
      <c r="AA24" s="201">
        <v>14.05</v>
      </c>
      <c r="AB24" s="201">
        <v>0</v>
      </c>
      <c r="AC24" s="201">
        <v>0</v>
      </c>
      <c r="AD24" s="201">
        <v>0</v>
      </c>
      <c r="AE24" s="201">
        <v>82.31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118.38</v>
      </c>
      <c r="AQ24" s="201">
        <v>38.25</v>
      </c>
      <c r="AR24" s="201">
        <v>0</v>
      </c>
      <c r="AS24" s="201">
        <v>7.94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4.09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494.49</v>
      </c>
      <c r="L25" s="201">
        <v>17.46</v>
      </c>
      <c r="M25" s="201">
        <v>63.89</v>
      </c>
      <c r="N25" s="201">
        <v>52.94</v>
      </c>
      <c r="O25" s="201">
        <v>73.989999999999995</v>
      </c>
      <c r="P25" s="201">
        <v>31.37</v>
      </c>
      <c r="Q25" s="201">
        <v>9.6199999999999992</v>
      </c>
      <c r="R25" s="201">
        <v>9.57</v>
      </c>
      <c r="S25" s="201">
        <v>11.77</v>
      </c>
      <c r="T25" s="201">
        <v>1.47</v>
      </c>
      <c r="U25" s="201">
        <v>59.95</v>
      </c>
      <c r="V25" s="201">
        <v>4.84</v>
      </c>
      <c r="W25" s="201">
        <v>18.78</v>
      </c>
      <c r="X25" s="201">
        <v>62.87</v>
      </c>
      <c r="Y25" s="201">
        <v>0</v>
      </c>
      <c r="Z25">
        <v>0</v>
      </c>
      <c r="AA25" s="201">
        <v>14.05</v>
      </c>
      <c r="AB25" s="201">
        <v>0</v>
      </c>
      <c r="AC25" s="201">
        <v>0</v>
      </c>
      <c r="AD25" s="201">
        <v>0</v>
      </c>
      <c r="AE25" s="201">
        <v>82.31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118.38</v>
      </c>
      <c r="AQ25" s="201">
        <v>38.25</v>
      </c>
      <c r="AR25" s="201">
        <v>0</v>
      </c>
      <c r="AS25" s="201">
        <v>7.94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4.09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494.49</v>
      </c>
      <c r="L26" s="201">
        <v>17.46</v>
      </c>
      <c r="M26" s="201">
        <v>63.89</v>
      </c>
      <c r="N26" s="201">
        <v>52.94</v>
      </c>
      <c r="O26" s="201">
        <v>73.989999999999995</v>
      </c>
      <c r="P26" s="201">
        <v>31.37</v>
      </c>
      <c r="Q26" s="201">
        <v>9.6199999999999992</v>
      </c>
      <c r="R26" s="201">
        <v>9.57</v>
      </c>
      <c r="S26" s="201">
        <v>11.77</v>
      </c>
      <c r="T26" s="201">
        <v>1.47</v>
      </c>
      <c r="U26" s="201">
        <v>59.95</v>
      </c>
      <c r="V26" s="201">
        <v>4.84</v>
      </c>
      <c r="W26" s="201">
        <v>18.78</v>
      </c>
      <c r="X26" s="201">
        <v>62.87</v>
      </c>
      <c r="Y26" s="201">
        <v>0</v>
      </c>
      <c r="Z26">
        <v>0</v>
      </c>
      <c r="AA26" s="201">
        <v>14.05</v>
      </c>
      <c r="AB26" s="201">
        <v>0</v>
      </c>
      <c r="AC26" s="201">
        <v>0</v>
      </c>
      <c r="AD26" s="201">
        <v>0</v>
      </c>
      <c r="AE26" s="201">
        <v>82.31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118.38</v>
      </c>
      <c r="AQ26" s="201">
        <v>38.25</v>
      </c>
      <c r="AR26" s="201">
        <v>0</v>
      </c>
      <c r="AS26" s="201">
        <v>7.94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4.09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494.5</v>
      </c>
      <c r="L27" s="201">
        <v>17.46</v>
      </c>
      <c r="M27" s="201">
        <v>63.89</v>
      </c>
      <c r="N27" s="201">
        <v>52.94</v>
      </c>
      <c r="O27" s="201">
        <v>73.989999999999995</v>
      </c>
      <c r="P27" s="201">
        <v>31.37</v>
      </c>
      <c r="Q27" s="201">
        <v>9.6199999999999992</v>
      </c>
      <c r="R27" s="201">
        <v>9.57</v>
      </c>
      <c r="S27" s="201">
        <v>11.77</v>
      </c>
      <c r="T27" s="201">
        <v>1.47</v>
      </c>
      <c r="U27" s="201">
        <v>59.95</v>
      </c>
      <c r="V27" s="201">
        <v>4.84</v>
      </c>
      <c r="W27" s="201">
        <v>18.78</v>
      </c>
      <c r="X27" s="201">
        <v>62.87</v>
      </c>
      <c r="Y27" s="201">
        <v>0</v>
      </c>
      <c r="Z27">
        <v>0</v>
      </c>
      <c r="AA27" s="201">
        <v>14.05</v>
      </c>
      <c r="AB27" s="201">
        <v>0</v>
      </c>
      <c r="AC27" s="201">
        <v>0</v>
      </c>
      <c r="AD27" s="201">
        <v>0</v>
      </c>
      <c r="AE27" s="201">
        <v>82.31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118.38</v>
      </c>
      <c r="AQ27" s="201">
        <v>38.25</v>
      </c>
      <c r="AR27" s="201">
        <v>4.3</v>
      </c>
      <c r="AS27" s="201">
        <v>7.94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4.09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494.5</v>
      </c>
      <c r="L28" s="201">
        <v>17.46</v>
      </c>
      <c r="M28" s="201">
        <v>63.89</v>
      </c>
      <c r="N28" s="201">
        <v>52.94</v>
      </c>
      <c r="O28" s="201">
        <v>73.989999999999995</v>
      </c>
      <c r="P28" s="201">
        <v>31.37</v>
      </c>
      <c r="Q28" s="201">
        <v>9.6199999999999992</v>
      </c>
      <c r="R28" s="201">
        <v>9.57</v>
      </c>
      <c r="S28" s="201">
        <v>11.77</v>
      </c>
      <c r="T28" s="201">
        <v>1.47</v>
      </c>
      <c r="U28" s="201">
        <v>59.95</v>
      </c>
      <c r="V28" s="201">
        <v>4.84</v>
      </c>
      <c r="W28" s="201">
        <v>18.78</v>
      </c>
      <c r="X28" s="201">
        <v>62.87</v>
      </c>
      <c r="Y28" s="201">
        <v>0</v>
      </c>
      <c r="Z28">
        <v>0</v>
      </c>
      <c r="AA28" s="201">
        <v>14.05</v>
      </c>
      <c r="AB28" s="201">
        <v>0</v>
      </c>
      <c r="AC28" s="201">
        <v>0</v>
      </c>
      <c r="AD28" s="201">
        <v>0</v>
      </c>
      <c r="AE28" s="201">
        <v>82.31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118.38</v>
      </c>
      <c r="AQ28" s="201">
        <v>38.25</v>
      </c>
      <c r="AR28" s="201">
        <v>14.6</v>
      </c>
      <c r="AS28" s="201">
        <v>7.94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4.09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473</v>
      </c>
      <c r="L29" s="201">
        <v>9.93</v>
      </c>
      <c r="M29" s="201">
        <v>63.89</v>
      </c>
      <c r="N29" s="201">
        <v>52.94</v>
      </c>
      <c r="O29" s="201">
        <v>73.989999999999995</v>
      </c>
      <c r="P29" s="201">
        <v>31.37</v>
      </c>
      <c r="Q29" s="201">
        <v>9.6300000000000008</v>
      </c>
      <c r="R29" s="201">
        <v>9.57</v>
      </c>
      <c r="S29" s="201">
        <v>11.77</v>
      </c>
      <c r="T29" s="201">
        <v>1.47</v>
      </c>
      <c r="U29" s="201">
        <v>59.95</v>
      </c>
      <c r="V29" s="201">
        <v>4.84</v>
      </c>
      <c r="W29" s="201">
        <v>18.78</v>
      </c>
      <c r="X29" s="201">
        <v>62.87</v>
      </c>
      <c r="Y29" s="201">
        <v>0</v>
      </c>
      <c r="Z29">
        <v>0</v>
      </c>
      <c r="AA29" s="201">
        <v>14.05</v>
      </c>
      <c r="AB29" s="201">
        <v>0</v>
      </c>
      <c r="AC29" s="201">
        <v>0</v>
      </c>
      <c r="AD29" s="201">
        <v>0</v>
      </c>
      <c r="AE29" s="201">
        <v>82.31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93.38</v>
      </c>
      <c r="AN29" s="201">
        <v>0</v>
      </c>
      <c r="AO29">
        <v>0</v>
      </c>
      <c r="AP29" s="201">
        <v>118.38</v>
      </c>
      <c r="AQ29" s="201">
        <v>38.24</v>
      </c>
      <c r="AR29" s="201">
        <v>22.66</v>
      </c>
      <c r="AS29" s="201">
        <v>7.94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4.09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415.08</v>
      </c>
      <c r="L30" s="201">
        <v>9.93</v>
      </c>
      <c r="M30" s="201">
        <v>63.89</v>
      </c>
      <c r="N30" s="201">
        <v>52.94</v>
      </c>
      <c r="O30" s="201">
        <v>73.989999999999995</v>
      </c>
      <c r="P30" s="201">
        <v>31.37</v>
      </c>
      <c r="Q30" s="201">
        <v>9.6199999999999992</v>
      </c>
      <c r="R30" s="201">
        <v>9.57</v>
      </c>
      <c r="S30" s="201">
        <v>11.77</v>
      </c>
      <c r="T30" s="201">
        <v>1.47</v>
      </c>
      <c r="U30" s="201">
        <v>59.95</v>
      </c>
      <c r="V30" s="201">
        <v>4.84</v>
      </c>
      <c r="W30" s="201">
        <v>18.78</v>
      </c>
      <c r="X30" s="201">
        <v>62.87</v>
      </c>
      <c r="Y30" s="201">
        <v>0</v>
      </c>
      <c r="Z30">
        <v>0</v>
      </c>
      <c r="AA30" s="201">
        <v>14.05</v>
      </c>
      <c r="AB30" s="201">
        <v>0</v>
      </c>
      <c r="AC30" s="201">
        <v>0</v>
      </c>
      <c r="AD30" s="201">
        <v>0</v>
      </c>
      <c r="AE30" s="201">
        <v>82.31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93.38</v>
      </c>
      <c r="AN30" s="201">
        <v>0</v>
      </c>
      <c r="AO30">
        <v>0</v>
      </c>
      <c r="AP30" s="201">
        <v>118.39</v>
      </c>
      <c r="AQ30" s="201">
        <v>38.24</v>
      </c>
      <c r="AR30" s="201">
        <v>27.54</v>
      </c>
      <c r="AS30" s="201">
        <v>7.94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4.09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357.16</v>
      </c>
      <c r="L31" s="201">
        <v>9.93</v>
      </c>
      <c r="M31" s="201">
        <v>63.89</v>
      </c>
      <c r="N31" s="201">
        <v>52.94</v>
      </c>
      <c r="O31" s="201">
        <v>73.989999999999995</v>
      </c>
      <c r="P31" s="201">
        <v>31.37</v>
      </c>
      <c r="Q31" s="201">
        <v>9.6199999999999992</v>
      </c>
      <c r="R31" s="201">
        <v>9.57</v>
      </c>
      <c r="S31" s="201">
        <v>11.77</v>
      </c>
      <c r="T31" s="201">
        <v>1.47</v>
      </c>
      <c r="U31" s="201">
        <v>59.95</v>
      </c>
      <c r="V31" s="201">
        <v>4.84</v>
      </c>
      <c r="W31" s="201">
        <v>18.78</v>
      </c>
      <c r="X31" s="201">
        <v>62.87</v>
      </c>
      <c r="Y31" s="201">
        <v>0</v>
      </c>
      <c r="Z31">
        <v>0</v>
      </c>
      <c r="AA31" s="201">
        <v>14.05</v>
      </c>
      <c r="AB31" s="201">
        <v>0</v>
      </c>
      <c r="AC31" s="201">
        <v>0</v>
      </c>
      <c r="AD31" s="201">
        <v>0</v>
      </c>
      <c r="AE31" s="201">
        <v>82.31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93.38</v>
      </c>
      <c r="AN31" s="201">
        <v>0</v>
      </c>
      <c r="AO31">
        <v>0</v>
      </c>
      <c r="AP31" s="201">
        <v>118.38</v>
      </c>
      <c r="AQ31" s="201">
        <v>38.24</v>
      </c>
      <c r="AR31" s="201">
        <v>36.68</v>
      </c>
      <c r="AS31" s="201">
        <v>7.94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4.09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308.89</v>
      </c>
      <c r="L32" s="201">
        <v>9.93</v>
      </c>
      <c r="M32" s="201">
        <v>63.89</v>
      </c>
      <c r="N32" s="201">
        <v>52.94</v>
      </c>
      <c r="O32" s="201">
        <v>73.989999999999995</v>
      </c>
      <c r="P32" s="201">
        <v>31.37</v>
      </c>
      <c r="Q32" s="201">
        <v>9.6199999999999992</v>
      </c>
      <c r="R32" s="201">
        <v>9.57</v>
      </c>
      <c r="S32" s="201">
        <v>11.77</v>
      </c>
      <c r="T32" s="201">
        <v>1.47</v>
      </c>
      <c r="U32" s="201">
        <v>59.95</v>
      </c>
      <c r="V32" s="201">
        <v>4.84</v>
      </c>
      <c r="W32" s="201">
        <v>18.78</v>
      </c>
      <c r="X32" s="201">
        <v>62.87</v>
      </c>
      <c r="Y32" s="201">
        <v>0</v>
      </c>
      <c r="Z32">
        <v>0</v>
      </c>
      <c r="AA32" s="201">
        <v>14.05</v>
      </c>
      <c r="AB32" s="201">
        <v>0</v>
      </c>
      <c r="AC32" s="201">
        <v>0</v>
      </c>
      <c r="AD32" s="201">
        <v>0</v>
      </c>
      <c r="AE32" s="201">
        <v>82.31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93.38</v>
      </c>
      <c r="AN32" s="201">
        <v>0</v>
      </c>
      <c r="AO32">
        <v>0</v>
      </c>
      <c r="AP32" s="201">
        <v>118.38</v>
      </c>
      <c r="AQ32" s="201">
        <v>38.24</v>
      </c>
      <c r="AR32" s="201">
        <v>37.35</v>
      </c>
      <c r="AS32" s="201">
        <v>7.94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4.09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272.94</v>
      </c>
      <c r="L33" s="201">
        <v>9.93</v>
      </c>
      <c r="M33" s="201">
        <v>63.89</v>
      </c>
      <c r="N33" s="201">
        <v>52.94</v>
      </c>
      <c r="O33" s="201">
        <v>73.989999999999995</v>
      </c>
      <c r="P33" s="201">
        <v>31.37</v>
      </c>
      <c r="Q33" s="201">
        <v>5.79</v>
      </c>
      <c r="R33" s="201">
        <v>5.79</v>
      </c>
      <c r="S33" s="201">
        <v>6.85</v>
      </c>
      <c r="T33" s="201">
        <v>1.42</v>
      </c>
      <c r="U33" s="201">
        <v>59.95</v>
      </c>
      <c r="V33" s="201">
        <v>5.0199999999999996</v>
      </c>
      <c r="W33" s="201">
        <v>18.78</v>
      </c>
      <c r="X33" s="201">
        <v>62.87</v>
      </c>
      <c r="Y33" s="201">
        <v>0</v>
      </c>
      <c r="Z33">
        <v>0</v>
      </c>
      <c r="AA33" s="201">
        <v>14.05</v>
      </c>
      <c r="AB33" s="201">
        <v>0</v>
      </c>
      <c r="AC33" s="201">
        <v>0</v>
      </c>
      <c r="AD33" s="201">
        <v>0</v>
      </c>
      <c r="AE33" s="201">
        <v>82.31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93.38</v>
      </c>
      <c r="AN33" s="201">
        <v>0</v>
      </c>
      <c r="AO33">
        <v>0</v>
      </c>
      <c r="AP33" s="201">
        <v>86.88</v>
      </c>
      <c r="AQ33" s="201">
        <v>25.31</v>
      </c>
      <c r="AR33" s="201">
        <v>39.1</v>
      </c>
      <c r="AS33" s="201">
        <v>7.94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4.09</v>
      </c>
      <c r="BA33" s="201">
        <v>3.1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272.94</v>
      </c>
      <c r="L34" s="201">
        <v>9.93</v>
      </c>
      <c r="M34" s="201">
        <v>63.89</v>
      </c>
      <c r="N34" s="201">
        <v>52.94</v>
      </c>
      <c r="O34" s="201">
        <v>73.989999999999995</v>
      </c>
      <c r="P34" s="201">
        <v>31.37</v>
      </c>
      <c r="Q34" s="201">
        <v>5.79</v>
      </c>
      <c r="R34" s="201">
        <v>5.79</v>
      </c>
      <c r="S34" s="201">
        <v>6.85</v>
      </c>
      <c r="T34" s="201">
        <v>1.42</v>
      </c>
      <c r="U34" s="201">
        <v>59.95</v>
      </c>
      <c r="V34" s="201">
        <v>4.79</v>
      </c>
      <c r="W34" s="201">
        <v>18.78</v>
      </c>
      <c r="X34" s="201">
        <v>62.87</v>
      </c>
      <c r="Y34" s="201">
        <v>0</v>
      </c>
      <c r="Z34">
        <v>0</v>
      </c>
      <c r="AA34" s="201">
        <v>14.05</v>
      </c>
      <c r="AB34" s="201">
        <v>0</v>
      </c>
      <c r="AC34" s="201">
        <v>0</v>
      </c>
      <c r="AD34" s="201">
        <v>0</v>
      </c>
      <c r="AE34" s="201">
        <v>82.31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93.38</v>
      </c>
      <c r="AN34" s="201">
        <v>0</v>
      </c>
      <c r="AO34">
        <v>0</v>
      </c>
      <c r="AP34" s="201">
        <v>57.92</v>
      </c>
      <c r="AQ34" s="201">
        <v>25.31</v>
      </c>
      <c r="AR34" s="201">
        <v>40.82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4.09</v>
      </c>
      <c r="BA34" s="201">
        <v>3.1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272.94</v>
      </c>
      <c r="L35" s="201">
        <v>9.93</v>
      </c>
      <c r="M35" s="201">
        <v>63.89</v>
      </c>
      <c r="N35" s="201">
        <v>52.94</v>
      </c>
      <c r="O35" s="201">
        <v>73.989999999999995</v>
      </c>
      <c r="P35" s="201">
        <v>31.37</v>
      </c>
      <c r="Q35" s="201">
        <v>5.79</v>
      </c>
      <c r="R35" s="201">
        <v>5.79</v>
      </c>
      <c r="S35" s="201">
        <v>6.85</v>
      </c>
      <c r="T35" s="201">
        <v>1.42</v>
      </c>
      <c r="U35" s="201">
        <v>59.95</v>
      </c>
      <c r="V35" s="201">
        <v>4.79</v>
      </c>
      <c r="W35" s="201">
        <v>18.78</v>
      </c>
      <c r="X35" s="201">
        <v>62.87</v>
      </c>
      <c r="Y35" s="201">
        <v>0</v>
      </c>
      <c r="Z35">
        <v>0</v>
      </c>
      <c r="AA35" s="201">
        <v>14.05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93.38</v>
      </c>
      <c r="AN35" s="201">
        <v>0</v>
      </c>
      <c r="AO35">
        <v>0</v>
      </c>
      <c r="AP35" s="201">
        <v>57.92</v>
      </c>
      <c r="AQ35" s="201">
        <v>25.31</v>
      </c>
      <c r="AR35" s="201">
        <v>42.52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4.09</v>
      </c>
      <c r="BA35" s="201">
        <v>3.1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272.94</v>
      </c>
      <c r="L36" s="201">
        <v>9.93</v>
      </c>
      <c r="M36" s="201">
        <v>63.89</v>
      </c>
      <c r="N36" s="201">
        <v>52.94</v>
      </c>
      <c r="O36" s="201">
        <v>73.989999999999995</v>
      </c>
      <c r="P36" s="201">
        <v>31.37</v>
      </c>
      <c r="Q36" s="201">
        <v>5.79</v>
      </c>
      <c r="R36" s="201">
        <v>5.79</v>
      </c>
      <c r="S36" s="201">
        <v>6.85</v>
      </c>
      <c r="T36" s="201">
        <v>1.42</v>
      </c>
      <c r="U36" s="201">
        <v>59.95</v>
      </c>
      <c r="V36" s="201">
        <v>4.79</v>
      </c>
      <c r="W36" s="201">
        <v>18.78</v>
      </c>
      <c r="X36" s="201">
        <v>62.87</v>
      </c>
      <c r="Y36" s="201">
        <v>0</v>
      </c>
      <c r="Z36">
        <v>0</v>
      </c>
      <c r="AA36" s="201">
        <v>14.05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93.38</v>
      </c>
      <c r="AN36" s="201">
        <v>0</v>
      </c>
      <c r="AO36">
        <v>0</v>
      </c>
      <c r="AP36" s="201">
        <v>57.92</v>
      </c>
      <c r="AQ36" s="201">
        <v>25.31</v>
      </c>
      <c r="AR36" s="201">
        <v>46.16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4.09</v>
      </c>
      <c r="BA36" s="201">
        <v>3.1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272.94</v>
      </c>
      <c r="L37" s="201">
        <v>9.93</v>
      </c>
      <c r="M37" s="201">
        <v>63.89</v>
      </c>
      <c r="N37" s="201">
        <v>52.94</v>
      </c>
      <c r="O37" s="201">
        <v>73.989999999999995</v>
      </c>
      <c r="P37" s="201">
        <v>31.37</v>
      </c>
      <c r="Q37" s="201">
        <v>5.79</v>
      </c>
      <c r="R37" s="201">
        <v>5.79</v>
      </c>
      <c r="S37" s="201">
        <v>6.85</v>
      </c>
      <c r="T37" s="201">
        <v>1.42</v>
      </c>
      <c r="U37" s="201">
        <v>59.95</v>
      </c>
      <c r="V37" s="201">
        <v>4.79</v>
      </c>
      <c r="W37" s="201">
        <v>10.62</v>
      </c>
      <c r="X37" s="201">
        <v>34.75</v>
      </c>
      <c r="Y37" s="201">
        <v>0</v>
      </c>
      <c r="Z37">
        <v>0</v>
      </c>
      <c r="AA37" s="201">
        <v>14.05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93.38</v>
      </c>
      <c r="AN37" s="201">
        <v>0</v>
      </c>
      <c r="AO37">
        <v>0</v>
      </c>
      <c r="AP37" s="201">
        <v>57.92</v>
      </c>
      <c r="AQ37" s="201">
        <v>25.31</v>
      </c>
      <c r="AR37" s="201">
        <v>48.99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4.09</v>
      </c>
      <c r="BA37" s="201">
        <v>3.1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272.22000000000003</v>
      </c>
      <c r="L38" s="201">
        <v>9.93</v>
      </c>
      <c r="M38" s="201">
        <v>63.89</v>
      </c>
      <c r="N38" s="201">
        <v>52.94</v>
      </c>
      <c r="O38" s="201">
        <v>73.989999999999995</v>
      </c>
      <c r="P38" s="201">
        <v>31.37</v>
      </c>
      <c r="Q38" s="201">
        <v>5.79</v>
      </c>
      <c r="R38" s="201">
        <v>5.79</v>
      </c>
      <c r="S38" s="201">
        <v>6.85</v>
      </c>
      <c r="T38" s="201">
        <v>1.42</v>
      </c>
      <c r="U38" s="201">
        <v>59.95</v>
      </c>
      <c r="V38" s="201">
        <v>4.79</v>
      </c>
      <c r="W38" s="201">
        <v>10.62</v>
      </c>
      <c r="X38" s="201">
        <v>34.75</v>
      </c>
      <c r="Y38" s="201">
        <v>0</v>
      </c>
      <c r="Z38">
        <v>0</v>
      </c>
      <c r="AA38" s="201">
        <v>14.05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93.38</v>
      </c>
      <c r="AN38" s="201">
        <v>0</v>
      </c>
      <c r="AO38">
        <v>0</v>
      </c>
      <c r="AP38" s="201">
        <v>57.92</v>
      </c>
      <c r="AQ38" s="201">
        <v>25.31</v>
      </c>
      <c r="AR38" s="201">
        <v>48.03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4.09</v>
      </c>
      <c r="BA38" s="201">
        <v>3.1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272.22000000000003</v>
      </c>
      <c r="L39" s="201">
        <v>9.93</v>
      </c>
      <c r="M39" s="201">
        <v>63.89</v>
      </c>
      <c r="N39" s="201">
        <v>52.94</v>
      </c>
      <c r="O39" s="201">
        <v>73.989999999999995</v>
      </c>
      <c r="P39" s="201">
        <v>31.37</v>
      </c>
      <c r="Q39" s="201">
        <v>5.79</v>
      </c>
      <c r="R39" s="201">
        <v>5.79</v>
      </c>
      <c r="S39" s="201">
        <v>6.85</v>
      </c>
      <c r="T39" s="201">
        <v>1.42</v>
      </c>
      <c r="U39" s="201">
        <v>59.95</v>
      </c>
      <c r="V39" s="201">
        <v>4.79</v>
      </c>
      <c r="W39" s="201">
        <v>10.62</v>
      </c>
      <c r="X39" s="201">
        <v>34.75</v>
      </c>
      <c r="Y39" s="201">
        <v>0</v>
      </c>
      <c r="Z39">
        <v>0</v>
      </c>
      <c r="AA39" s="201">
        <v>14.05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93.38</v>
      </c>
      <c r="AN39" s="201">
        <v>0</v>
      </c>
      <c r="AO39">
        <v>0</v>
      </c>
      <c r="AP39" s="201">
        <v>57.92</v>
      </c>
      <c r="AQ39" s="201">
        <v>25.31</v>
      </c>
      <c r="AR39" s="201">
        <v>48.35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4.09</v>
      </c>
      <c r="BA39" s="201">
        <v>3.1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272.22000000000003</v>
      </c>
      <c r="L40" s="201">
        <v>9.93</v>
      </c>
      <c r="M40" s="201">
        <v>63.89</v>
      </c>
      <c r="N40" s="201">
        <v>52.94</v>
      </c>
      <c r="O40" s="201">
        <v>73.989999999999995</v>
      </c>
      <c r="P40" s="201">
        <v>31.37</v>
      </c>
      <c r="Q40" s="201">
        <v>5.79</v>
      </c>
      <c r="R40" s="201">
        <v>5.79</v>
      </c>
      <c r="S40" s="201">
        <v>6.85</v>
      </c>
      <c r="T40" s="201">
        <v>1.42</v>
      </c>
      <c r="U40" s="201">
        <v>59.95</v>
      </c>
      <c r="V40" s="201">
        <v>4.62</v>
      </c>
      <c r="W40" s="201">
        <v>10.62</v>
      </c>
      <c r="X40" s="201">
        <v>34.75</v>
      </c>
      <c r="Y40" s="201">
        <v>0</v>
      </c>
      <c r="Z40">
        <v>0</v>
      </c>
      <c r="AA40" s="201">
        <v>14.05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93.38</v>
      </c>
      <c r="AN40" s="201">
        <v>0</v>
      </c>
      <c r="AO40">
        <v>0</v>
      </c>
      <c r="AP40" s="201">
        <v>57.92</v>
      </c>
      <c r="AQ40" s="201">
        <v>25.31</v>
      </c>
      <c r="AR40" s="201">
        <v>48.96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4.09</v>
      </c>
      <c r="BA40" s="201">
        <v>3.1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272.22000000000003</v>
      </c>
      <c r="L41" s="201">
        <v>9.93</v>
      </c>
      <c r="M41" s="201">
        <v>63.89</v>
      </c>
      <c r="N41" s="201">
        <v>52.94</v>
      </c>
      <c r="O41" s="201">
        <v>73.989999999999995</v>
      </c>
      <c r="P41" s="201">
        <v>31.37</v>
      </c>
      <c r="Q41" s="201">
        <v>5.79</v>
      </c>
      <c r="R41" s="201">
        <v>5.79</v>
      </c>
      <c r="S41" s="201">
        <v>6.75</v>
      </c>
      <c r="T41" s="201">
        <v>1.42</v>
      </c>
      <c r="U41" s="201">
        <v>59.95</v>
      </c>
      <c r="V41" s="201">
        <v>4.84</v>
      </c>
      <c r="W41" s="201">
        <v>18.78</v>
      </c>
      <c r="X41" s="201">
        <v>62.87</v>
      </c>
      <c r="Y41" s="201">
        <v>0</v>
      </c>
      <c r="Z41">
        <v>0</v>
      </c>
      <c r="AA41" s="201">
        <v>14.05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93.38</v>
      </c>
      <c r="AN41" s="201">
        <v>0</v>
      </c>
      <c r="AO41">
        <v>0</v>
      </c>
      <c r="AP41" s="201">
        <v>57.92</v>
      </c>
      <c r="AQ41" s="201">
        <v>17.96</v>
      </c>
      <c r="AR41" s="201">
        <v>49.85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4.09</v>
      </c>
      <c r="BA41" s="201">
        <v>3.1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272.20999999999998</v>
      </c>
      <c r="L42" s="201">
        <v>9.93</v>
      </c>
      <c r="M42" s="201">
        <v>63.89</v>
      </c>
      <c r="N42" s="201">
        <v>52.94</v>
      </c>
      <c r="O42" s="201">
        <v>73.989999999999995</v>
      </c>
      <c r="P42" s="201">
        <v>31.37</v>
      </c>
      <c r="Q42" s="201">
        <v>5.79</v>
      </c>
      <c r="R42" s="201">
        <v>5.79</v>
      </c>
      <c r="S42" s="201">
        <v>6.75</v>
      </c>
      <c r="T42" s="201">
        <v>1.42</v>
      </c>
      <c r="U42" s="201">
        <v>59.95</v>
      </c>
      <c r="V42" s="201">
        <v>4.84</v>
      </c>
      <c r="W42" s="201">
        <v>18.78</v>
      </c>
      <c r="X42" s="201">
        <v>62.87</v>
      </c>
      <c r="Y42" s="201">
        <v>0</v>
      </c>
      <c r="Z42">
        <v>0</v>
      </c>
      <c r="AA42" s="201">
        <v>14.05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93.38</v>
      </c>
      <c r="AN42" s="201">
        <v>0</v>
      </c>
      <c r="AO42">
        <v>0</v>
      </c>
      <c r="AP42" s="201">
        <v>57.92</v>
      </c>
      <c r="AQ42" s="201">
        <v>17.96</v>
      </c>
      <c r="AR42" s="201">
        <v>49.7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4.09</v>
      </c>
      <c r="BA42" s="201">
        <v>3.1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272.20999999999998</v>
      </c>
      <c r="L43" s="201">
        <v>9.93</v>
      </c>
      <c r="M43" s="201">
        <v>63.89</v>
      </c>
      <c r="N43" s="201">
        <v>52.94</v>
      </c>
      <c r="O43" s="201">
        <v>73.989999999999995</v>
      </c>
      <c r="P43" s="201">
        <v>31.37</v>
      </c>
      <c r="Q43" s="201">
        <v>5.79</v>
      </c>
      <c r="R43" s="201">
        <v>5.79</v>
      </c>
      <c r="S43" s="201">
        <v>6.75</v>
      </c>
      <c r="T43" s="201">
        <v>1.42</v>
      </c>
      <c r="U43" s="201">
        <v>59.95</v>
      </c>
      <c r="V43" s="201">
        <v>4.84</v>
      </c>
      <c r="W43" s="201">
        <v>18.78</v>
      </c>
      <c r="X43" s="201">
        <v>62.87</v>
      </c>
      <c r="Y43" s="201">
        <v>0</v>
      </c>
      <c r="Z43">
        <v>0</v>
      </c>
      <c r="AA43" s="201">
        <v>14.05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93.38</v>
      </c>
      <c r="AN43" s="201">
        <v>0</v>
      </c>
      <c r="AO43">
        <v>0</v>
      </c>
      <c r="AP43" s="201">
        <v>118.38</v>
      </c>
      <c r="AQ43" s="201">
        <v>17.96</v>
      </c>
      <c r="AR43" s="201">
        <v>49.99</v>
      </c>
      <c r="AS43" s="201">
        <v>7.66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2.79</v>
      </c>
      <c r="BA43" s="201">
        <v>3.1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272.20999999999998</v>
      </c>
      <c r="L44" s="201">
        <v>9.65</v>
      </c>
      <c r="M44" s="201">
        <v>63.89</v>
      </c>
      <c r="N44" s="201">
        <v>52.94</v>
      </c>
      <c r="O44" s="201">
        <v>73.989999999999995</v>
      </c>
      <c r="P44" s="201">
        <v>31.37</v>
      </c>
      <c r="Q44" s="201">
        <v>5.79</v>
      </c>
      <c r="R44" s="201">
        <v>5.79</v>
      </c>
      <c r="S44" s="201">
        <v>6.75</v>
      </c>
      <c r="T44" s="201">
        <v>1.42</v>
      </c>
      <c r="U44" s="201">
        <v>59.95</v>
      </c>
      <c r="V44" s="201">
        <v>4.84</v>
      </c>
      <c r="W44" s="201">
        <v>18.78</v>
      </c>
      <c r="X44" s="201">
        <v>62.87</v>
      </c>
      <c r="Y44" s="201">
        <v>0</v>
      </c>
      <c r="Z44">
        <v>0</v>
      </c>
      <c r="AA44" s="201">
        <v>14.05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93.38</v>
      </c>
      <c r="AN44" s="201">
        <v>0</v>
      </c>
      <c r="AO44">
        <v>0</v>
      </c>
      <c r="AP44" s="201">
        <v>118.38</v>
      </c>
      <c r="AQ44" s="201">
        <v>17.96</v>
      </c>
      <c r="AR44" s="201">
        <v>49.99</v>
      </c>
      <c r="AS44" s="201">
        <v>7.66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2.0499999999999998</v>
      </c>
      <c r="BA44" s="201">
        <v>3.1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272.20999999999998</v>
      </c>
      <c r="L45" s="201">
        <v>9.65</v>
      </c>
      <c r="M45" s="201">
        <v>63.89</v>
      </c>
      <c r="N45" s="201">
        <v>52.94</v>
      </c>
      <c r="O45" s="201">
        <v>73.989999999999995</v>
      </c>
      <c r="P45" s="201">
        <v>31.37</v>
      </c>
      <c r="Q45" s="201">
        <v>5.79</v>
      </c>
      <c r="R45" s="201">
        <v>5.79</v>
      </c>
      <c r="S45" s="201">
        <v>6.75</v>
      </c>
      <c r="T45" s="201">
        <v>1.42</v>
      </c>
      <c r="U45" s="201">
        <v>59.95</v>
      </c>
      <c r="V45" s="201">
        <v>4.84</v>
      </c>
      <c r="W45" s="201">
        <v>18.78</v>
      </c>
      <c r="X45" s="201">
        <v>62.87</v>
      </c>
      <c r="Y45" s="201">
        <v>0</v>
      </c>
      <c r="Z45">
        <v>0</v>
      </c>
      <c r="AA45" s="201">
        <v>14.05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93.38</v>
      </c>
      <c r="AN45" s="201">
        <v>0</v>
      </c>
      <c r="AO45">
        <v>0</v>
      </c>
      <c r="AP45" s="201">
        <v>118.38</v>
      </c>
      <c r="AQ45" s="201">
        <v>17.96</v>
      </c>
      <c r="AR45" s="201">
        <v>49.37</v>
      </c>
      <c r="AS45" s="201">
        <v>7.66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1.93</v>
      </c>
      <c r="BA45" s="201">
        <v>3.1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272.20999999999998</v>
      </c>
      <c r="L46" s="201">
        <v>9.65</v>
      </c>
      <c r="M46" s="201">
        <v>63.89</v>
      </c>
      <c r="N46" s="201">
        <v>52.94</v>
      </c>
      <c r="O46" s="201">
        <v>73.989999999999995</v>
      </c>
      <c r="P46" s="201">
        <v>31.37</v>
      </c>
      <c r="Q46" s="201">
        <v>5.79</v>
      </c>
      <c r="R46" s="201">
        <v>5.79</v>
      </c>
      <c r="S46" s="201">
        <v>6.75</v>
      </c>
      <c r="T46" s="201">
        <v>1.42</v>
      </c>
      <c r="U46" s="201">
        <v>59.95</v>
      </c>
      <c r="V46" s="201">
        <v>4.84</v>
      </c>
      <c r="W46" s="201">
        <v>18.78</v>
      </c>
      <c r="X46" s="201">
        <v>62.87</v>
      </c>
      <c r="Y46" s="201">
        <v>0</v>
      </c>
      <c r="Z46">
        <v>0</v>
      </c>
      <c r="AA46" s="201">
        <v>14.05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93.38</v>
      </c>
      <c r="AN46" s="201">
        <v>0</v>
      </c>
      <c r="AO46">
        <v>0</v>
      </c>
      <c r="AP46" s="201">
        <v>118.38</v>
      </c>
      <c r="AQ46" s="201">
        <v>17.96</v>
      </c>
      <c r="AR46" s="201">
        <v>49.37</v>
      </c>
      <c r="AS46" s="201">
        <v>7.66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1.02</v>
      </c>
      <c r="BA46" s="201">
        <v>3.1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270.27999999999997</v>
      </c>
      <c r="L47" s="201">
        <v>9.65</v>
      </c>
      <c r="M47" s="201">
        <v>63.89</v>
      </c>
      <c r="N47" s="201">
        <v>52.94</v>
      </c>
      <c r="O47" s="201">
        <v>73.989999999999995</v>
      </c>
      <c r="P47" s="201">
        <v>31.37</v>
      </c>
      <c r="Q47" s="201">
        <v>9.6300000000000008</v>
      </c>
      <c r="R47" s="201">
        <v>9.57</v>
      </c>
      <c r="S47" s="201">
        <v>11.77</v>
      </c>
      <c r="T47" s="201">
        <v>1.47</v>
      </c>
      <c r="U47" s="201">
        <v>59.95</v>
      </c>
      <c r="V47" s="201">
        <v>4.84</v>
      </c>
      <c r="W47" s="201">
        <v>18.78</v>
      </c>
      <c r="X47" s="201">
        <v>62.87</v>
      </c>
      <c r="Y47" s="201">
        <v>0</v>
      </c>
      <c r="Z47">
        <v>0</v>
      </c>
      <c r="AA47" s="201">
        <v>14.05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93.38</v>
      </c>
      <c r="AN47" s="201">
        <v>0</v>
      </c>
      <c r="AO47">
        <v>0</v>
      </c>
      <c r="AP47" s="201">
        <v>118.38</v>
      </c>
      <c r="AQ47" s="201">
        <v>38.25</v>
      </c>
      <c r="AR47" s="201">
        <v>49.65</v>
      </c>
      <c r="AS47" s="201">
        <v>7.66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1.02</v>
      </c>
      <c r="BA47" s="201">
        <v>3.1</v>
      </c>
      <c r="BB47" s="201">
        <v>2.5499999999999998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299.24</v>
      </c>
      <c r="L48" s="201">
        <v>9.65</v>
      </c>
      <c r="M48" s="201">
        <v>63.89</v>
      </c>
      <c r="N48" s="201">
        <v>52.94</v>
      </c>
      <c r="O48" s="201">
        <v>73.989999999999995</v>
      </c>
      <c r="P48" s="201">
        <v>31.37</v>
      </c>
      <c r="Q48" s="201">
        <v>9.6300000000000008</v>
      </c>
      <c r="R48" s="201">
        <v>9.57</v>
      </c>
      <c r="S48" s="201">
        <v>11.77</v>
      </c>
      <c r="T48" s="201">
        <v>1.47</v>
      </c>
      <c r="U48" s="201">
        <v>59.95</v>
      </c>
      <c r="V48" s="201">
        <v>4.84</v>
      </c>
      <c r="W48" s="201">
        <v>18.78</v>
      </c>
      <c r="X48" s="201">
        <v>62.87</v>
      </c>
      <c r="Y48" s="201">
        <v>0</v>
      </c>
      <c r="Z48">
        <v>0</v>
      </c>
      <c r="AA48" s="201">
        <v>14.05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93.38</v>
      </c>
      <c r="AN48" s="201">
        <v>0</v>
      </c>
      <c r="AO48">
        <v>0</v>
      </c>
      <c r="AP48" s="201">
        <v>118.38</v>
      </c>
      <c r="AQ48" s="201">
        <v>38.25</v>
      </c>
      <c r="AR48" s="201">
        <v>49.37</v>
      </c>
      <c r="AS48" s="201">
        <v>7.66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1.02</v>
      </c>
      <c r="BA48" s="201">
        <v>3.1</v>
      </c>
      <c r="BB48" s="201">
        <v>2.5499999999999998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328.2</v>
      </c>
      <c r="L49" s="201">
        <v>9.65</v>
      </c>
      <c r="M49" s="201">
        <v>63.89</v>
      </c>
      <c r="N49" s="201">
        <v>52.94</v>
      </c>
      <c r="O49" s="201">
        <v>73.989999999999995</v>
      </c>
      <c r="P49" s="201">
        <v>31.37</v>
      </c>
      <c r="Q49" s="201">
        <v>9.6300000000000008</v>
      </c>
      <c r="R49" s="201">
        <v>9.57</v>
      </c>
      <c r="S49" s="201">
        <v>11.77</v>
      </c>
      <c r="T49" s="201">
        <v>1.42</v>
      </c>
      <c r="U49" s="201">
        <v>59.95</v>
      </c>
      <c r="V49" s="201">
        <v>4.84</v>
      </c>
      <c r="W49" s="201">
        <v>18.78</v>
      </c>
      <c r="X49" s="201">
        <v>62.87</v>
      </c>
      <c r="Y49" s="201">
        <v>0</v>
      </c>
      <c r="Z49">
        <v>0</v>
      </c>
      <c r="AA49" s="201">
        <v>14.05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93.38</v>
      </c>
      <c r="AN49" s="201">
        <v>0</v>
      </c>
      <c r="AO49">
        <v>0</v>
      </c>
      <c r="AP49" s="201">
        <v>118.38</v>
      </c>
      <c r="AQ49" s="201">
        <v>38.25</v>
      </c>
      <c r="AR49" s="201">
        <v>49.07</v>
      </c>
      <c r="AS49" s="201">
        <v>7.66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1.02</v>
      </c>
      <c r="BA49" s="201">
        <v>3.1</v>
      </c>
      <c r="BB49" s="201">
        <v>2.5499999999999998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347.51</v>
      </c>
      <c r="L50" s="201">
        <v>9.65</v>
      </c>
      <c r="M50" s="201">
        <v>63.89</v>
      </c>
      <c r="N50" s="201">
        <v>52.94</v>
      </c>
      <c r="O50" s="201">
        <v>73.989999999999995</v>
      </c>
      <c r="P50" s="201">
        <v>31.37</v>
      </c>
      <c r="Q50" s="201">
        <v>9.6300000000000008</v>
      </c>
      <c r="R50" s="201">
        <v>9.57</v>
      </c>
      <c r="S50" s="201">
        <v>11.77</v>
      </c>
      <c r="T50" s="201">
        <v>1.42</v>
      </c>
      <c r="U50" s="201">
        <v>59.95</v>
      </c>
      <c r="V50" s="201">
        <v>4.84</v>
      </c>
      <c r="W50" s="201">
        <v>18.78</v>
      </c>
      <c r="X50" s="201">
        <v>62.87</v>
      </c>
      <c r="Y50" s="201">
        <v>0</v>
      </c>
      <c r="Z50">
        <v>0</v>
      </c>
      <c r="AA50" s="201">
        <v>14.05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93.38</v>
      </c>
      <c r="AN50" s="201">
        <v>0</v>
      </c>
      <c r="AO50">
        <v>0</v>
      </c>
      <c r="AP50" s="201">
        <v>118.38</v>
      </c>
      <c r="AQ50" s="201">
        <v>38.25</v>
      </c>
      <c r="AR50" s="201">
        <v>49.07</v>
      </c>
      <c r="AS50" s="201">
        <v>7.66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1.02</v>
      </c>
      <c r="BA50" s="201">
        <v>3.1</v>
      </c>
      <c r="BB50" s="201">
        <v>2.5499999999999998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386.12</v>
      </c>
      <c r="L51" s="201">
        <v>9.65</v>
      </c>
      <c r="M51" s="201">
        <v>63.89</v>
      </c>
      <c r="N51" s="201">
        <v>52.94</v>
      </c>
      <c r="O51" s="201">
        <v>73.989999999999995</v>
      </c>
      <c r="P51" s="201">
        <v>31.37</v>
      </c>
      <c r="Q51" s="201">
        <v>9.6300000000000008</v>
      </c>
      <c r="R51" s="201">
        <v>9.57</v>
      </c>
      <c r="S51" s="201">
        <v>11.77</v>
      </c>
      <c r="T51" s="201">
        <v>1.42</v>
      </c>
      <c r="U51" s="201">
        <v>59.95</v>
      </c>
      <c r="V51" s="201">
        <v>4.84</v>
      </c>
      <c r="W51" s="201">
        <v>18.78</v>
      </c>
      <c r="X51" s="201">
        <v>62.87</v>
      </c>
      <c r="Y51" s="201">
        <v>0</v>
      </c>
      <c r="Z51">
        <v>0</v>
      </c>
      <c r="AA51" s="201">
        <v>14.05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93.38</v>
      </c>
      <c r="AN51" s="201">
        <v>10.89</v>
      </c>
      <c r="AO51">
        <v>0</v>
      </c>
      <c r="AP51" s="201">
        <v>118.38</v>
      </c>
      <c r="AQ51" s="201">
        <v>38.25</v>
      </c>
      <c r="AR51" s="201">
        <v>47.91</v>
      </c>
      <c r="AS51" s="201">
        <v>7.66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1.02</v>
      </c>
      <c r="BA51" s="201">
        <v>3.1</v>
      </c>
      <c r="BB51" s="201">
        <v>2.5499999999999998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405.43</v>
      </c>
      <c r="L52" s="201">
        <v>9.65</v>
      </c>
      <c r="M52" s="201">
        <v>63.89</v>
      </c>
      <c r="N52" s="201">
        <v>52.94</v>
      </c>
      <c r="O52" s="201">
        <v>73.989999999999995</v>
      </c>
      <c r="P52" s="201">
        <v>31.37</v>
      </c>
      <c r="Q52" s="201">
        <v>9.6300000000000008</v>
      </c>
      <c r="R52" s="201">
        <v>9.57</v>
      </c>
      <c r="S52" s="201">
        <v>11.77</v>
      </c>
      <c r="T52" s="201">
        <v>1.42</v>
      </c>
      <c r="U52" s="201">
        <v>59.95</v>
      </c>
      <c r="V52" s="201">
        <v>4.84</v>
      </c>
      <c r="W52" s="201">
        <v>18.78</v>
      </c>
      <c r="X52" s="201">
        <v>62.87</v>
      </c>
      <c r="Y52" s="201">
        <v>0</v>
      </c>
      <c r="Z52">
        <v>0</v>
      </c>
      <c r="AA52" s="201">
        <v>14.05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93.38</v>
      </c>
      <c r="AN52" s="201">
        <v>10.89</v>
      </c>
      <c r="AO52">
        <v>0</v>
      </c>
      <c r="AP52" s="201">
        <v>118.38</v>
      </c>
      <c r="AQ52" s="201">
        <v>38.25</v>
      </c>
      <c r="AR52" s="201">
        <v>48.46</v>
      </c>
      <c r="AS52" s="201">
        <v>7.66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1.02</v>
      </c>
      <c r="BA52" s="201">
        <v>3.1</v>
      </c>
      <c r="BB52" s="201">
        <v>2.5499999999999998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424.73</v>
      </c>
      <c r="L53" s="201">
        <v>9.65</v>
      </c>
      <c r="M53" s="201">
        <v>63.89</v>
      </c>
      <c r="N53" s="201">
        <v>52.94</v>
      </c>
      <c r="O53" s="201">
        <v>73.989999999999995</v>
      </c>
      <c r="P53" s="201">
        <v>31.37</v>
      </c>
      <c r="Q53" s="201">
        <v>9.6300000000000008</v>
      </c>
      <c r="R53" s="201">
        <v>9.57</v>
      </c>
      <c r="S53" s="201">
        <v>11.77</v>
      </c>
      <c r="T53" s="201">
        <v>1.42</v>
      </c>
      <c r="U53" s="201">
        <v>59.95</v>
      </c>
      <c r="V53" s="201">
        <v>4.84</v>
      </c>
      <c r="W53" s="201">
        <v>18.78</v>
      </c>
      <c r="X53" s="201">
        <v>62.87</v>
      </c>
      <c r="Y53" s="201">
        <v>0</v>
      </c>
      <c r="Z53">
        <v>0</v>
      </c>
      <c r="AA53" s="201">
        <v>14.05</v>
      </c>
      <c r="AB53" s="201">
        <v>0</v>
      </c>
      <c r="AC53" s="201">
        <v>0</v>
      </c>
      <c r="AD53" s="201">
        <v>0</v>
      </c>
      <c r="AE53" s="201">
        <v>82.31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93.38</v>
      </c>
      <c r="AN53" s="201">
        <v>0</v>
      </c>
      <c r="AO53">
        <v>0</v>
      </c>
      <c r="AP53" s="201">
        <v>118.38</v>
      </c>
      <c r="AQ53" s="201">
        <v>38.25</v>
      </c>
      <c r="AR53" s="201">
        <v>48.46</v>
      </c>
      <c r="AS53" s="201">
        <v>7.66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1.02</v>
      </c>
      <c r="BA53" s="201">
        <v>3.1</v>
      </c>
      <c r="BB53" s="201">
        <v>2.54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434.38</v>
      </c>
      <c r="L54" s="201">
        <v>9.65</v>
      </c>
      <c r="M54" s="201">
        <v>63.89</v>
      </c>
      <c r="N54" s="201">
        <v>52.94</v>
      </c>
      <c r="O54" s="201">
        <v>73.989999999999995</v>
      </c>
      <c r="P54" s="201">
        <v>31.37</v>
      </c>
      <c r="Q54" s="201">
        <v>9.6300000000000008</v>
      </c>
      <c r="R54" s="201">
        <v>9.57</v>
      </c>
      <c r="S54" s="201">
        <v>11.77</v>
      </c>
      <c r="T54" s="201">
        <v>1.42</v>
      </c>
      <c r="U54" s="201">
        <v>59.95</v>
      </c>
      <c r="V54" s="201">
        <v>4.84</v>
      </c>
      <c r="W54" s="201">
        <v>18.78</v>
      </c>
      <c r="X54" s="201">
        <v>62.87</v>
      </c>
      <c r="Y54" s="201">
        <v>0</v>
      </c>
      <c r="Z54">
        <v>0</v>
      </c>
      <c r="AA54" s="201">
        <v>14.05</v>
      </c>
      <c r="AB54" s="201">
        <v>0</v>
      </c>
      <c r="AC54" s="201">
        <v>0</v>
      </c>
      <c r="AD54" s="201">
        <v>0</v>
      </c>
      <c r="AE54" s="201">
        <v>82.31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93.38</v>
      </c>
      <c r="AN54" s="201">
        <v>0</v>
      </c>
      <c r="AO54">
        <v>0</v>
      </c>
      <c r="AP54" s="201">
        <v>118.38</v>
      </c>
      <c r="AQ54" s="201">
        <v>38.25</v>
      </c>
      <c r="AR54" s="201">
        <v>48.75</v>
      </c>
      <c r="AS54" s="201">
        <v>7.66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1.02</v>
      </c>
      <c r="BA54" s="201">
        <v>3.1</v>
      </c>
      <c r="BB54" s="201">
        <v>2.54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453.69</v>
      </c>
      <c r="L55" s="201">
        <v>9.65</v>
      </c>
      <c r="M55" s="201">
        <v>63.89</v>
      </c>
      <c r="N55" s="201">
        <v>52.94</v>
      </c>
      <c r="O55" s="201">
        <v>73.989999999999995</v>
      </c>
      <c r="P55" s="201">
        <v>31.37</v>
      </c>
      <c r="Q55" s="201">
        <v>9.6300000000000008</v>
      </c>
      <c r="R55" s="201">
        <v>9.57</v>
      </c>
      <c r="S55" s="201">
        <v>11.77</v>
      </c>
      <c r="T55" s="201">
        <v>1.42</v>
      </c>
      <c r="U55" s="201">
        <v>59.95</v>
      </c>
      <c r="V55" s="201">
        <v>4.84</v>
      </c>
      <c r="W55" s="201">
        <v>18.78</v>
      </c>
      <c r="X55" s="201">
        <v>62.87</v>
      </c>
      <c r="Y55" s="201">
        <v>0</v>
      </c>
      <c r="Z55">
        <v>0</v>
      </c>
      <c r="AA55" s="201">
        <v>14.05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93.38</v>
      </c>
      <c r="AN55" s="201">
        <v>0</v>
      </c>
      <c r="AO55">
        <v>0</v>
      </c>
      <c r="AP55" s="201">
        <v>118.38</v>
      </c>
      <c r="AQ55" s="201">
        <v>38.25</v>
      </c>
      <c r="AR55" s="201">
        <v>48.75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1.02</v>
      </c>
      <c r="BA55" s="201">
        <v>3.1</v>
      </c>
      <c r="BB55" s="201">
        <v>2.54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453.69</v>
      </c>
      <c r="L56" s="201">
        <v>9.65</v>
      </c>
      <c r="M56" s="201">
        <v>63.89</v>
      </c>
      <c r="N56" s="201">
        <v>52.94</v>
      </c>
      <c r="O56" s="201">
        <v>73.989999999999995</v>
      </c>
      <c r="P56" s="201">
        <v>31.37</v>
      </c>
      <c r="Q56" s="201">
        <v>9.6300000000000008</v>
      </c>
      <c r="R56" s="201">
        <v>9.57</v>
      </c>
      <c r="S56" s="201">
        <v>11.77</v>
      </c>
      <c r="T56" s="201">
        <v>1.42</v>
      </c>
      <c r="U56" s="201">
        <v>59.95</v>
      </c>
      <c r="V56" s="201">
        <v>4.84</v>
      </c>
      <c r="W56" s="201">
        <v>18.78</v>
      </c>
      <c r="X56" s="201">
        <v>62.87</v>
      </c>
      <c r="Y56" s="201">
        <v>0</v>
      </c>
      <c r="Z56">
        <v>0</v>
      </c>
      <c r="AA56" s="201">
        <v>14.05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93.38</v>
      </c>
      <c r="AN56" s="201">
        <v>0</v>
      </c>
      <c r="AO56">
        <v>0</v>
      </c>
      <c r="AP56" s="201">
        <v>118.38</v>
      </c>
      <c r="AQ56" s="201">
        <v>38.25</v>
      </c>
      <c r="AR56" s="201">
        <v>49.03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1.02</v>
      </c>
      <c r="BA56" s="201">
        <v>3.1</v>
      </c>
      <c r="BB56" s="201">
        <v>2.54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453.69</v>
      </c>
      <c r="L57" s="201">
        <v>9.65</v>
      </c>
      <c r="M57" s="201">
        <v>63.89</v>
      </c>
      <c r="N57" s="201">
        <v>52.94</v>
      </c>
      <c r="O57" s="201">
        <v>73.989999999999995</v>
      </c>
      <c r="P57" s="201">
        <v>31.37</v>
      </c>
      <c r="Q57" s="201">
        <v>9.6300000000000008</v>
      </c>
      <c r="R57" s="201">
        <v>9.57</v>
      </c>
      <c r="S57" s="201">
        <v>11.77</v>
      </c>
      <c r="T57" s="201">
        <v>1.42</v>
      </c>
      <c r="U57" s="201">
        <v>59.95</v>
      </c>
      <c r="V57" s="201">
        <v>4.84</v>
      </c>
      <c r="W57" s="201">
        <v>18.78</v>
      </c>
      <c r="X57" s="201">
        <v>62.87</v>
      </c>
      <c r="Y57" s="201">
        <v>0</v>
      </c>
      <c r="Z57">
        <v>0</v>
      </c>
      <c r="AA57" s="201">
        <v>14.05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93.38</v>
      </c>
      <c r="AN57" s="201">
        <v>0</v>
      </c>
      <c r="AO57">
        <v>0</v>
      </c>
      <c r="AP57" s="201">
        <v>118.38</v>
      </c>
      <c r="AQ57" s="201">
        <v>38.25</v>
      </c>
      <c r="AR57" s="201">
        <v>48.75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1.02</v>
      </c>
      <c r="BA57" s="201">
        <v>3.1</v>
      </c>
      <c r="BB57" s="201">
        <v>2.54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453.69</v>
      </c>
      <c r="L58" s="201">
        <v>9.65</v>
      </c>
      <c r="M58" s="201">
        <v>63.89</v>
      </c>
      <c r="N58" s="201">
        <v>52.94</v>
      </c>
      <c r="O58" s="201">
        <v>73.989999999999995</v>
      </c>
      <c r="P58" s="201">
        <v>31.37</v>
      </c>
      <c r="Q58" s="201">
        <v>9.6300000000000008</v>
      </c>
      <c r="R58" s="201">
        <v>9.57</v>
      </c>
      <c r="S58" s="201">
        <v>11.77</v>
      </c>
      <c r="T58" s="201">
        <v>1.42</v>
      </c>
      <c r="U58" s="201">
        <v>59.95</v>
      </c>
      <c r="V58" s="201">
        <v>4.84</v>
      </c>
      <c r="W58" s="201">
        <v>18.78</v>
      </c>
      <c r="X58" s="201">
        <v>62.87</v>
      </c>
      <c r="Y58" s="201">
        <v>0</v>
      </c>
      <c r="Z58">
        <v>0</v>
      </c>
      <c r="AA58" s="201">
        <v>14.05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93.38</v>
      </c>
      <c r="AN58" s="201">
        <v>0</v>
      </c>
      <c r="AO58">
        <v>0</v>
      </c>
      <c r="AP58" s="201">
        <v>118.38</v>
      </c>
      <c r="AQ58" s="201">
        <v>38.25</v>
      </c>
      <c r="AR58" s="201">
        <v>49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1.02</v>
      </c>
      <c r="BA58" s="201">
        <v>3.1</v>
      </c>
      <c r="BB58" s="201">
        <v>2.54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482.65</v>
      </c>
      <c r="L59" s="201">
        <v>9.65</v>
      </c>
      <c r="M59" s="201">
        <v>63.89</v>
      </c>
      <c r="N59" s="201">
        <v>52.94</v>
      </c>
      <c r="O59" s="201">
        <v>73.989999999999995</v>
      </c>
      <c r="P59" s="201">
        <v>31.37</v>
      </c>
      <c r="Q59" s="201">
        <v>9.6300000000000008</v>
      </c>
      <c r="R59" s="201">
        <v>9.57</v>
      </c>
      <c r="S59" s="201">
        <v>11.77</v>
      </c>
      <c r="T59" s="201">
        <v>1.42</v>
      </c>
      <c r="U59" s="201">
        <v>59.95</v>
      </c>
      <c r="V59" s="201">
        <v>4.84</v>
      </c>
      <c r="W59" s="201">
        <v>18.78</v>
      </c>
      <c r="X59" s="201">
        <v>62.87</v>
      </c>
      <c r="Y59" s="201">
        <v>0</v>
      </c>
      <c r="Z59">
        <v>0</v>
      </c>
      <c r="AA59" s="201">
        <v>14.05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93.38</v>
      </c>
      <c r="AN59" s="201">
        <v>0</v>
      </c>
      <c r="AO59">
        <v>0</v>
      </c>
      <c r="AP59" s="201">
        <v>118.38</v>
      </c>
      <c r="AQ59" s="201">
        <v>38.25</v>
      </c>
      <c r="AR59" s="201">
        <v>48.72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1.02</v>
      </c>
      <c r="BA59" s="201">
        <v>3.1</v>
      </c>
      <c r="BB59" s="201">
        <v>2.54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463.34</v>
      </c>
      <c r="L60" s="201">
        <v>9.65</v>
      </c>
      <c r="M60" s="201">
        <v>63.89</v>
      </c>
      <c r="N60" s="201">
        <v>52.94</v>
      </c>
      <c r="O60" s="201">
        <v>73.989999999999995</v>
      </c>
      <c r="P60" s="201">
        <v>31.37</v>
      </c>
      <c r="Q60" s="201">
        <v>9.6300000000000008</v>
      </c>
      <c r="R60" s="201">
        <v>9.57</v>
      </c>
      <c r="S60" s="201">
        <v>11.77</v>
      </c>
      <c r="T60" s="201">
        <v>1.42</v>
      </c>
      <c r="U60" s="201">
        <v>59.95</v>
      </c>
      <c r="V60" s="201">
        <v>4.84</v>
      </c>
      <c r="W60" s="201">
        <v>18.78</v>
      </c>
      <c r="X60" s="201">
        <v>62.87</v>
      </c>
      <c r="Y60" s="201">
        <v>0</v>
      </c>
      <c r="Z60">
        <v>0</v>
      </c>
      <c r="AA60" s="201">
        <v>14.05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93.38</v>
      </c>
      <c r="AN60" s="201">
        <v>0</v>
      </c>
      <c r="AO60">
        <v>0</v>
      </c>
      <c r="AP60" s="201">
        <v>118.38</v>
      </c>
      <c r="AQ60" s="201">
        <v>38.25</v>
      </c>
      <c r="AR60" s="201">
        <v>48.72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2.0499999999999998</v>
      </c>
      <c r="BA60" s="201">
        <v>3.1</v>
      </c>
      <c r="BB60" s="201">
        <v>2.54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463.34</v>
      </c>
      <c r="L61" s="201">
        <v>9.65</v>
      </c>
      <c r="M61" s="201">
        <v>63.89</v>
      </c>
      <c r="N61" s="201">
        <v>52.94</v>
      </c>
      <c r="O61" s="201">
        <v>73.989999999999995</v>
      </c>
      <c r="P61" s="201">
        <v>31.37</v>
      </c>
      <c r="Q61" s="201">
        <v>9.6199999999999992</v>
      </c>
      <c r="R61" s="201">
        <v>9.57</v>
      </c>
      <c r="S61" s="201">
        <v>11.77</v>
      </c>
      <c r="T61" s="201">
        <v>1.42</v>
      </c>
      <c r="U61" s="201">
        <v>59.95</v>
      </c>
      <c r="V61" s="201">
        <v>4.84</v>
      </c>
      <c r="W61" s="201">
        <v>18.78</v>
      </c>
      <c r="X61" s="201">
        <v>62.87</v>
      </c>
      <c r="Y61" s="201">
        <v>0</v>
      </c>
      <c r="Z61">
        <v>0</v>
      </c>
      <c r="AA61" s="201">
        <v>14.05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93.38</v>
      </c>
      <c r="AN61" s="201">
        <v>0</v>
      </c>
      <c r="AO61">
        <v>0</v>
      </c>
      <c r="AP61" s="201">
        <v>118.38</v>
      </c>
      <c r="AQ61" s="201">
        <v>38.25</v>
      </c>
      <c r="AR61" s="201">
        <v>48.72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2.79</v>
      </c>
      <c r="BA61" s="201">
        <v>3.1</v>
      </c>
      <c r="BB61" s="201">
        <v>2.54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444.04</v>
      </c>
      <c r="L62" s="201">
        <v>9.65</v>
      </c>
      <c r="M62" s="201">
        <v>63.89</v>
      </c>
      <c r="N62" s="201">
        <v>52.94</v>
      </c>
      <c r="O62" s="201">
        <v>73.989999999999995</v>
      </c>
      <c r="P62" s="201">
        <v>31.37</v>
      </c>
      <c r="Q62" s="201">
        <v>9.6199999999999992</v>
      </c>
      <c r="R62" s="201">
        <v>9.57</v>
      </c>
      <c r="S62" s="201">
        <v>11.77</v>
      </c>
      <c r="T62" s="201">
        <v>1.42</v>
      </c>
      <c r="U62" s="201">
        <v>59.95</v>
      </c>
      <c r="V62" s="201">
        <v>4.84</v>
      </c>
      <c r="W62" s="201">
        <v>18.78</v>
      </c>
      <c r="X62" s="201">
        <v>62.87</v>
      </c>
      <c r="Y62" s="201">
        <v>0</v>
      </c>
      <c r="Z62">
        <v>0</v>
      </c>
      <c r="AA62" s="201">
        <v>14.05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93.38</v>
      </c>
      <c r="AN62" s="201">
        <v>0</v>
      </c>
      <c r="AO62">
        <v>0</v>
      </c>
      <c r="AP62" s="201">
        <v>118.38</v>
      </c>
      <c r="AQ62" s="201">
        <v>38.25</v>
      </c>
      <c r="AR62" s="201">
        <v>48.72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4.09</v>
      </c>
      <c r="BA62" s="201">
        <v>3.1</v>
      </c>
      <c r="BB62" s="201">
        <v>2.54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494.49</v>
      </c>
      <c r="L63" s="201">
        <v>9.65</v>
      </c>
      <c r="M63" s="201">
        <v>63.89</v>
      </c>
      <c r="N63" s="201">
        <v>52.94</v>
      </c>
      <c r="O63" s="201">
        <v>73.989999999999995</v>
      </c>
      <c r="P63" s="201">
        <v>31.37</v>
      </c>
      <c r="Q63" s="201">
        <v>9.6199999999999992</v>
      </c>
      <c r="R63" s="201">
        <v>9.57</v>
      </c>
      <c r="S63" s="201">
        <v>11.77</v>
      </c>
      <c r="T63" s="201">
        <v>1.42</v>
      </c>
      <c r="U63" s="201">
        <v>59.95</v>
      </c>
      <c r="V63" s="201">
        <v>4.84</v>
      </c>
      <c r="W63" s="201">
        <v>18.78</v>
      </c>
      <c r="X63" s="201">
        <v>62.87</v>
      </c>
      <c r="Y63" s="201">
        <v>0</v>
      </c>
      <c r="Z63">
        <v>0</v>
      </c>
      <c r="AA63" s="201">
        <v>14.05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93.38</v>
      </c>
      <c r="AN63" s="201">
        <v>0</v>
      </c>
      <c r="AO63">
        <v>0</v>
      </c>
      <c r="AP63" s="201">
        <v>118.38</v>
      </c>
      <c r="AQ63" s="201">
        <v>38.25</v>
      </c>
      <c r="AR63" s="201">
        <v>48.72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4.09</v>
      </c>
      <c r="BA63" s="201">
        <v>3.1</v>
      </c>
      <c r="BB63" s="201">
        <v>2.54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494.49</v>
      </c>
      <c r="L64" s="201">
        <v>9.65</v>
      </c>
      <c r="M64" s="201">
        <v>63.89</v>
      </c>
      <c r="N64" s="201">
        <v>52.94</v>
      </c>
      <c r="O64" s="201">
        <v>73.989999999999995</v>
      </c>
      <c r="P64" s="201">
        <v>31.37</v>
      </c>
      <c r="Q64" s="201">
        <v>9.6199999999999992</v>
      </c>
      <c r="R64" s="201">
        <v>9.57</v>
      </c>
      <c r="S64" s="201">
        <v>11.77</v>
      </c>
      <c r="T64" s="201">
        <v>1.42</v>
      </c>
      <c r="U64" s="201">
        <v>59.95</v>
      </c>
      <c r="V64" s="201">
        <v>4.84</v>
      </c>
      <c r="W64" s="201">
        <v>18.78</v>
      </c>
      <c r="X64" s="201">
        <v>62.87</v>
      </c>
      <c r="Y64" s="201">
        <v>0</v>
      </c>
      <c r="Z64">
        <v>0</v>
      </c>
      <c r="AA64" s="201">
        <v>14.05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93.38</v>
      </c>
      <c r="AN64" s="201">
        <v>0</v>
      </c>
      <c r="AO64">
        <v>0</v>
      </c>
      <c r="AP64" s="201">
        <v>118.38</v>
      </c>
      <c r="AQ64" s="201">
        <v>38.25</v>
      </c>
      <c r="AR64" s="201">
        <v>48.88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4.09</v>
      </c>
      <c r="BA64" s="201">
        <v>3.1</v>
      </c>
      <c r="BB64" s="201">
        <v>2.54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494.49</v>
      </c>
      <c r="L65" s="201">
        <v>9.65</v>
      </c>
      <c r="M65" s="201">
        <v>63.89</v>
      </c>
      <c r="N65" s="201">
        <v>52.94</v>
      </c>
      <c r="O65" s="201">
        <v>73.989999999999995</v>
      </c>
      <c r="P65" s="201">
        <v>31.37</v>
      </c>
      <c r="Q65" s="201">
        <v>9.6199999999999992</v>
      </c>
      <c r="R65" s="201">
        <v>9.57</v>
      </c>
      <c r="S65" s="201">
        <v>11.77</v>
      </c>
      <c r="T65" s="201">
        <v>1.42</v>
      </c>
      <c r="U65" s="201">
        <v>59.95</v>
      </c>
      <c r="V65" s="201">
        <v>4.92</v>
      </c>
      <c r="W65" s="201">
        <v>18.78</v>
      </c>
      <c r="X65" s="201">
        <v>62.87</v>
      </c>
      <c r="Y65" s="201">
        <v>0</v>
      </c>
      <c r="Z65">
        <v>0</v>
      </c>
      <c r="AA65" s="201">
        <v>14.05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121.66</v>
      </c>
      <c r="AJ65" s="201">
        <v>0</v>
      </c>
      <c r="AK65" s="201">
        <v>0</v>
      </c>
      <c r="AL65" s="201">
        <v>0</v>
      </c>
      <c r="AM65" s="201">
        <v>93.38</v>
      </c>
      <c r="AN65" s="201">
        <v>0</v>
      </c>
      <c r="AO65">
        <v>0</v>
      </c>
      <c r="AP65" s="201">
        <v>118.38</v>
      </c>
      <c r="AQ65" s="201">
        <v>38.25</v>
      </c>
      <c r="AR65" s="201">
        <v>49.14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4.09</v>
      </c>
      <c r="BA65" s="201">
        <v>3.1</v>
      </c>
      <c r="BB65" s="201">
        <v>2.54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494.49</v>
      </c>
      <c r="L66" s="201">
        <v>9.65</v>
      </c>
      <c r="M66" s="201">
        <v>63.89</v>
      </c>
      <c r="N66" s="201">
        <v>52.94</v>
      </c>
      <c r="O66" s="201">
        <v>73.989999999999995</v>
      </c>
      <c r="P66" s="201">
        <v>31.37</v>
      </c>
      <c r="Q66" s="201">
        <v>9.6199999999999992</v>
      </c>
      <c r="R66" s="201">
        <v>9.57</v>
      </c>
      <c r="S66" s="201">
        <v>11.77</v>
      </c>
      <c r="T66" s="201">
        <v>1.42</v>
      </c>
      <c r="U66" s="201">
        <v>59.95</v>
      </c>
      <c r="V66" s="201">
        <v>4.92</v>
      </c>
      <c r="W66" s="201">
        <v>18.78</v>
      </c>
      <c r="X66" s="201">
        <v>62.87</v>
      </c>
      <c r="Y66" s="201">
        <v>0</v>
      </c>
      <c r="Z66">
        <v>0</v>
      </c>
      <c r="AA66" s="201">
        <v>14.05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121.66</v>
      </c>
      <c r="AJ66" s="201">
        <v>0</v>
      </c>
      <c r="AK66" s="201">
        <v>0</v>
      </c>
      <c r="AL66" s="201">
        <v>0</v>
      </c>
      <c r="AM66" s="201">
        <v>93.38</v>
      </c>
      <c r="AN66" s="201">
        <v>0</v>
      </c>
      <c r="AO66">
        <v>0</v>
      </c>
      <c r="AP66" s="201">
        <v>118.38</v>
      </c>
      <c r="AQ66" s="201">
        <v>38.25</v>
      </c>
      <c r="AR66" s="201">
        <v>49.67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4.09</v>
      </c>
      <c r="BA66" s="201">
        <v>3.1</v>
      </c>
      <c r="BB66" s="201">
        <v>2.54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494.49</v>
      </c>
      <c r="L67" s="201">
        <v>9.65</v>
      </c>
      <c r="M67" s="201">
        <v>63.89</v>
      </c>
      <c r="N67" s="201">
        <v>52.94</v>
      </c>
      <c r="O67" s="201">
        <v>73.989999999999995</v>
      </c>
      <c r="P67" s="201">
        <v>31.37</v>
      </c>
      <c r="Q67" s="201">
        <v>9.6199999999999992</v>
      </c>
      <c r="R67" s="201">
        <v>9.57</v>
      </c>
      <c r="S67" s="201">
        <v>11.77</v>
      </c>
      <c r="T67" s="201">
        <v>1.42</v>
      </c>
      <c r="U67" s="201">
        <v>59.95</v>
      </c>
      <c r="V67" s="201">
        <v>4.92</v>
      </c>
      <c r="W67" s="201">
        <v>18.78</v>
      </c>
      <c r="X67" s="201">
        <v>62.87</v>
      </c>
      <c r="Y67" s="201">
        <v>0</v>
      </c>
      <c r="Z67">
        <v>0</v>
      </c>
      <c r="AA67" s="201">
        <v>14.05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111.66</v>
      </c>
      <c r="AJ67" s="201">
        <v>0</v>
      </c>
      <c r="AK67" s="201">
        <v>0</v>
      </c>
      <c r="AL67" s="201">
        <v>0</v>
      </c>
      <c r="AM67" s="201">
        <v>93.38</v>
      </c>
      <c r="AN67" s="201">
        <v>0</v>
      </c>
      <c r="AO67">
        <v>0</v>
      </c>
      <c r="AP67" s="201">
        <v>118.38</v>
      </c>
      <c r="AQ67" s="201">
        <v>38.25</v>
      </c>
      <c r="AR67" s="201">
        <v>49.93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4.09</v>
      </c>
      <c r="BA67" s="201">
        <v>3.1</v>
      </c>
      <c r="BB67" s="201">
        <v>2.54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494.49</v>
      </c>
      <c r="L68" s="201">
        <v>9.65</v>
      </c>
      <c r="M68" s="201">
        <v>63.89</v>
      </c>
      <c r="N68" s="201">
        <v>52.94</v>
      </c>
      <c r="O68" s="201">
        <v>73.989999999999995</v>
      </c>
      <c r="P68" s="201">
        <v>31.37</v>
      </c>
      <c r="Q68" s="201">
        <v>9.6199999999999992</v>
      </c>
      <c r="R68" s="201">
        <v>9.57</v>
      </c>
      <c r="S68" s="201">
        <v>11.77</v>
      </c>
      <c r="T68" s="201">
        <v>1.42</v>
      </c>
      <c r="U68" s="201">
        <v>59.95</v>
      </c>
      <c r="V68" s="201">
        <v>4.92</v>
      </c>
      <c r="W68" s="201">
        <v>18.78</v>
      </c>
      <c r="X68" s="201">
        <v>62.87</v>
      </c>
      <c r="Y68" s="201">
        <v>0</v>
      </c>
      <c r="Z68">
        <v>0</v>
      </c>
      <c r="AA68" s="201">
        <v>14.05</v>
      </c>
      <c r="AB68" s="201">
        <v>0</v>
      </c>
      <c r="AC68" s="201">
        <v>0</v>
      </c>
      <c r="AD68" s="201">
        <v>0</v>
      </c>
      <c r="AE68" s="201">
        <v>82.31</v>
      </c>
      <c r="AF68" s="201">
        <v>0</v>
      </c>
      <c r="AG68" s="201">
        <v>0</v>
      </c>
      <c r="AH68" s="201">
        <v>0</v>
      </c>
      <c r="AI68" s="201">
        <v>111.66</v>
      </c>
      <c r="AJ68" s="201">
        <v>0</v>
      </c>
      <c r="AK68" s="201">
        <v>0</v>
      </c>
      <c r="AL68" s="201">
        <v>0</v>
      </c>
      <c r="AM68" s="201">
        <v>93.38</v>
      </c>
      <c r="AN68" s="201">
        <v>0</v>
      </c>
      <c r="AO68">
        <v>0</v>
      </c>
      <c r="AP68" s="201">
        <v>118.38</v>
      </c>
      <c r="AQ68" s="201">
        <v>38.25</v>
      </c>
      <c r="AR68" s="201">
        <v>50.45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4.09</v>
      </c>
      <c r="BA68" s="201">
        <v>3.1</v>
      </c>
      <c r="BB68" s="201">
        <v>2.54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494.49</v>
      </c>
      <c r="L69" s="201">
        <v>9.65</v>
      </c>
      <c r="M69" s="201">
        <v>63.89</v>
      </c>
      <c r="N69" s="201">
        <v>52.94</v>
      </c>
      <c r="O69" s="201">
        <v>73.989999999999995</v>
      </c>
      <c r="P69" s="201">
        <v>31.37</v>
      </c>
      <c r="Q69" s="201">
        <v>9.6199999999999992</v>
      </c>
      <c r="R69" s="201">
        <v>9.57</v>
      </c>
      <c r="S69" s="201">
        <v>11.77</v>
      </c>
      <c r="T69" s="201">
        <v>1.42</v>
      </c>
      <c r="U69" s="201">
        <v>59.95</v>
      </c>
      <c r="V69" s="201">
        <v>4.92</v>
      </c>
      <c r="W69" s="201">
        <v>18.78</v>
      </c>
      <c r="X69" s="201">
        <v>62.87</v>
      </c>
      <c r="Y69" s="201">
        <v>0</v>
      </c>
      <c r="Z69">
        <v>0</v>
      </c>
      <c r="AA69" s="201">
        <v>14.05</v>
      </c>
      <c r="AB69" s="201">
        <v>0</v>
      </c>
      <c r="AC69" s="201">
        <v>0</v>
      </c>
      <c r="AD69" s="201">
        <v>0</v>
      </c>
      <c r="AE69" s="201">
        <v>82.26</v>
      </c>
      <c r="AF69" s="201">
        <v>0</v>
      </c>
      <c r="AG69" s="201">
        <v>0</v>
      </c>
      <c r="AH69" s="201">
        <v>0</v>
      </c>
      <c r="AI69" s="201">
        <v>111.66</v>
      </c>
      <c r="AJ69" s="201">
        <v>0</v>
      </c>
      <c r="AK69" s="201">
        <v>0</v>
      </c>
      <c r="AL69" s="201">
        <v>0</v>
      </c>
      <c r="AM69" s="201">
        <v>93.38</v>
      </c>
      <c r="AN69" s="201">
        <v>0</v>
      </c>
      <c r="AO69">
        <v>0</v>
      </c>
      <c r="AP69" s="201">
        <v>118.38</v>
      </c>
      <c r="AQ69" s="201">
        <v>38.25</v>
      </c>
      <c r="AR69" s="201">
        <v>50.45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4.09</v>
      </c>
      <c r="BA69" s="201">
        <v>3.1</v>
      </c>
      <c r="BB69" s="201">
        <v>2.54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494.49</v>
      </c>
      <c r="L70" s="201">
        <v>9.65</v>
      </c>
      <c r="M70" s="201">
        <v>63.89</v>
      </c>
      <c r="N70" s="201">
        <v>52.94</v>
      </c>
      <c r="O70" s="201">
        <v>73.989999999999995</v>
      </c>
      <c r="P70" s="201">
        <v>31.37</v>
      </c>
      <c r="Q70" s="201">
        <v>9.6199999999999992</v>
      </c>
      <c r="R70" s="201">
        <v>9.57</v>
      </c>
      <c r="S70" s="201">
        <v>11.77</v>
      </c>
      <c r="T70" s="201">
        <v>1.42</v>
      </c>
      <c r="U70" s="201">
        <v>59.95</v>
      </c>
      <c r="V70" s="201">
        <v>4.92</v>
      </c>
      <c r="W70" s="201">
        <v>18.78</v>
      </c>
      <c r="X70" s="201">
        <v>62.87</v>
      </c>
      <c r="Y70" s="201">
        <v>0</v>
      </c>
      <c r="Z70">
        <v>0</v>
      </c>
      <c r="AA70" s="201">
        <v>14.05</v>
      </c>
      <c r="AB70" s="201">
        <v>0</v>
      </c>
      <c r="AC70" s="201">
        <v>0</v>
      </c>
      <c r="AD70" s="201">
        <v>0</v>
      </c>
      <c r="AE70" s="201">
        <v>82.26</v>
      </c>
      <c r="AF70" s="201">
        <v>0</v>
      </c>
      <c r="AG70" s="201">
        <v>0</v>
      </c>
      <c r="AH70" s="201">
        <v>0</v>
      </c>
      <c r="AI70" s="201">
        <v>111.66</v>
      </c>
      <c r="AJ70" s="201">
        <v>0</v>
      </c>
      <c r="AK70" s="201">
        <v>0</v>
      </c>
      <c r="AL70" s="201">
        <v>0</v>
      </c>
      <c r="AM70" s="201">
        <v>93.38</v>
      </c>
      <c r="AN70" s="201">
        <v>0</v>
      </c>
      <c r="AO70">
        <v>0</v>
      </c>
      <c r="AP70" s="201">
        <v>118.38</v>
      </c>
      <c r="AQ70" s="201">
        <v>38.25</v>
      </c>
      <c r="AR70" s="201">
        <v>50.45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4.09</v>
      </c>
      <c r="BA70" s="201">
        <v>3.1</v>
      </c>
      <c r="BB70" s="201">
        <v>2.54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494.49</v>
      </c>
      <c r="L71" s="201">
        <v>9.65</v>
      </c>
      <c r="M71" s="201">
        <v>63.89</v>
      </c>
      <c r="N71" s="201">
        <v>52.94</v>
      </c>
      <c r="O71" s="201">
        <v>73.989999999999995</v>
      </c>
      <c r="P71" s="201">
        <v>31.37</v>
      </c>
      <c r="Q71" s="201">
        <v>9.6199999999999992</v>
      </c>
      <c r="R71" s="201">
        <v>9.57</v>
      </c>
      <c r="S71" s="201">
        <v>11.77</v>
      </c>
      <c r="T71" s="201">
        <v>1.42</v>
      </c>
      <c r="U71" s="201">
        <v>59.95</v>
      </c>
      <c r="V71" s="201">
        <v>4.92</v>
      </c>
      <c r="W71" s="201">
        <v>18.78</v>
      </c>
      <c r="X71" s="201">
        <v>62.87</v>
      </c>
      <c r="Y71" s="201">
        <v>0</v>
      </c>
      <c r="Z71">
        <v>0</v>
      </c>
      <c r="AA71" s="201">
        <v>14.05</v>
      </c>
      <c r="AB71" s="201">
        <v>0</v>
      </c>
      <c r="AC71" s="201">
        <v>0</v>
      </c>
      <c r="AD71" s="201">
        <v>0</v>
      </c>
      <c r="AE71" s="201">
        <v>82.31</v>
      </c>
      <c r="AF71" s="201">
        <v>0</v>
      </c>
      <c r="AG71" s="201">
        <v>0</v>
      </c>
      <c r="AH71" s="201">
        <v>0</v>
      </c>
      <c r="AI71" s="201">
        <v>102.56</v>
      </c>
      <c r="AJ71" s="201">
        <v>0</v>
      </c>
      <c r="AK71" s="201">
        <v>0</v>
      </c>
      <c r="AL71" s="201">
        <v>0</v>
      </c>
      <c r="AM71" s="201">
        <v>93.38</v>
      </c>
      <c r="AN71" s="201">
        <v>0</v>
      </c>
      <c r="AO71">
        <v>0</v>
      </c>
      <c r="AP71" s="201">
        <v>118.38</v>
      </c>
      <c r="AQ71" s="201">
        <v>38.25</v>
      </c>
      <c r="AR71" s="201">
        <v>37.229999999999997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4.09</v>
      </c>
      <c r="BA71" s="201">
        <v>3.1</v>
      </c>
      <c r="BB71" s="201">
        <v>2.54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494.49</v>
      </c>
      <c r="L72" s="201">
        <v>9.65</v>
      </c>
      <c r="M72" s="201">
        <v>63.89</v>
      </c>
      <c r="N72" s="201">
        <v>52.94</v>
      </c>
      <c r="O72" s="201">
        <v>73.989999999999995</v>
      </c>
      <c r="P72" s="201">
        <v>31.37</v>
      </c>
      <c r="Q72" s="201">
        <v>9.6199999999999992</v>
      </c>
      <c r="R72" s="201">
        <v>9.57</v>
      </c>
      <c r="S72" s="201">
        <v>11.77</v>
      </c>
      <c r="T72" s="201">
        <v>1.42</v>
      </c>
      <c r="U72" s="201">
        <v>59.95</v>
      </c>
      <c r="V72" s="201">
        <v>4.92</v>
      </c>
      <c r="W72" s="201">
        <v>18.78</v>
      </c>
      <c r="X72" s="201">
        <v>62.87</v>
      </c>
      <c r="Y72" s="201">
        <v>0</v>
      </c>
      <c r="Z72">
        <v>0</v>
      </c>
      <c r="AA72" s="201">
        <v>14.05</v>
      </c>
      <c r="AB72" s="201">
        <v>0</v>
      </c>
      <c r="AC72" s="201">
        <v>0</v>
      </c>
      <c r="AD72" s="201">
        <v>0</v>
      </c>
      <c r="AE72" s="201">
        <v>82.31</v>
      </c>
      <c r="AF72" s="201">
        <v>0</v>
      </c>
      <c r="AG72" s="201">
        <v>0</v>
      </c>
      <c r="AH72" s="201">
        <v>0</v>
      </c>
      <c r="AI72" s="201">
        <v>102.56</v>
      </c>
      <c r="AJ72" s="201">
        <v>0</v>
      </c>
      <c r="AK72" s="201">
        <v>0</v>
      </c>
      <c r="AL72" s="201">
        <v>0</v>
      </c>
      <c r="AM72" s="201">
        <v>93.38</v>
      </c>
      <c r="AN72" s="201">
        <v>0</v>
      </c>
      <c r="AO72">
        <v>0</v>
      </c>
      <c r="AP72" s="201">
        <v>118.38</v>
      </c>
      <c r="AQ72" s="201">
        <v>38.25</v>
      </c>
      <c r="AR72" s="201">
        <v>27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4.09</v>
      </c>
      <c r="BA72" s="201">
        <v>3.1</v>
      </c>
      <c r="BB72" s="201">
        <v>2.54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494.49</v>
      </c>
      <c r="L73" s="201">
        <v>17.46</v>
      </c>
      <c r="M73" s="201">
        <v>63.89</v>
      </c>
      <c r="N73" s="201">
        <v>52.94</v>
      </c>
      <c r="O73" s="201">
        <v>73.989999999999995</v>
      </c>
      <c r="P73" s="201">
        <v>31.37</v>
      </c>
      <c r="Q73" s="201">
        <v>9.6199999999999992</v>
      </c>
      <c r="R73" s="201">
        <v>9.57</v>
      </c>
      <c r="S73" s="201">
        <v>11.77</v>
      </c>
      <c r="T73" s="201">
        <v>1.42</v>
      </c>
      <c r="U73" s="201">
        <v>59.95</v>
      </c>
      <c r="V73" s="201">
        <v>4.92</v>
      </c>
      <c r="W73" s="201">
        <v>18.78</v>
      </c>
      <c r="X73" s="201">
        <v>62.87</v>
      </c>
      <c r="Y73" s="201">
        <v>0</v>
      </c>
      <c r="Z73">
        <v>0</v>
      </c>
      <c r="AA73" s="201">
        <v>14.05</v>
      </c>
      <c r="AB73" s="201">
        <v>0</v>
      </c>
      <c r="AC73" s="201">
        <v>0</v>
      </c>
      <c r="AD73" s="201">
        <v>0</v>
      </c>
      <c r="AE73" s="201">
        <v>82.31</v>
      </c>
      <c r="AF73" s="201">
        <v>0</v>
      </c>
      <c r="AG73" s="201">
        <v>0</v>
      </c>
      <c r="AH73" s="201">
        <v>0</v>
      </c>
      <c r="AI73" s="201">
        <v>102.56</v>
      </c>
      <c r="AJ73" s="201">
        <v>0</v>
      </c>
      <c r="AK73" s="201">
        <v>0</v>
      </c>
      <c r="AL73" s="201">
        <v>0</v>
      </c>
      <c r="AM73" s="201">
        <v>93.38</v>
      </c>
      <c r="AN73" s="201">
        <v>0</v>
      </c>
      <c r="AO73">
        <v>0</v>
      </c>
      <c r="AP73" s="201">
        <v>118.38</v>
      </c>
      <c r="AQ73" s="201">
        <v>38.25</v>
      </c>
      <c r="AR73" s="201">
        <v>18.059999999999999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4.09</v>
      </c>
      <c r="BA73" s="201">
        <v>3.1</v>
      </c>
      <c r="BB73" s="201">
        <v>2.54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494.49</v>
      </c>
      <c r="L74" s="201">
        <v>17.46</v>
      </c>
      <c r="M74" s="201">
        <v>63.89</v>
      </c>
      <c r="N74" s="201">
        <v>52.94</v>
      </c>
      <c r="O74" s="201">
        <v>73.989999999999995</v>
      </c>
      <c r="P74" s="201">
        <v>31.37</v>
      </c>
      <c r="Q74" s="201">
        <v>9.6199999999999992</v>
      </c>
      <c r="R74" s="201">
        <v>9.57</v>
      </c>
      <c r="S74" s="201">
        <v>11.77</v>
      </c>
      <c r="T74" s="201">
        <v>1.42</v>
      </c>
      <c r="U74" s="201">
        <v>59.95</v>
      </c>
      <c r="V74" s="201">
        <v>4.92</v>
      </c>
      <c r="W74" s="201">
        <v>18.78</v>
      </c>
      <c r="X74" s="201">
        <v>62.87</v>
      </c>
      <c r="Y74" s="201">
        <v>0</v>
      </c>
      <c r="Z74">
        <v>0</v>
      </c>
      <c r="AA74" s="201">
        <v>14.05</v>
      </c>
      <c r="AB74" s="201">
        <v>0</v>
      </c>
      <c r="AC74" s="201">
        <v>0</v>
      </c>
      <c r="AD74" s="201">
        <v>0</v>
      </c>
      <c r="AE74" s="201">
        <v>82.31</v>
      </c>
      <c r="AF74" s="201">
        <v>0</v>
      </c>
      <c r="AG74" s="201">
        <v>0</v>
      </c>
      <c r="AH74" s="201">
        <v>0</v>
      </c>
      <c r="AI74" s="201">
        <v>115.56</v>
      </c>
      <c r="AJ74" s="201">
        <v>0</v>
      </c>
      <c r="AK74" s="201">
        <v>0</v>
      </c>
      <c r="AL74" s="201">
        <v>0</v>
      </c>
      <c r="AM74" s="201">
        <v>93.38</v>
      </c>
      <c r="AN74" s="201">
        <v>0</v>
      </c>
      <c r="AO74">
        <v>0</v>
      </c>
      <c r="AP74" s="201">
        <v>118.38</v>
      </c>
      <c r="AQ74" s="201">
        <v>38.25</v>
      </c>
      <c r="AR74" s="201">
        <v>8.99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4.09</v>
      </c>
      <c r="BA74" s="201">
        <v>3.1</v>
      </c>
      <c r="BB74" s="201">
        <v>2.54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494.49</v>
      </c>
      <c r="L75" s="201">
        <v>17.46</v>
      </c>
      <c r="M75" s="201">
        <v>63.89</v>
      </c>
      <c r="N75" s="201">
        <v>52.94</v>
      </c>
      <c r="O75" s="201">
        <v>73.989999999999995</v>
      </c>
      <c r="P75" s="201">
        <v>31.37</v>
      </c>
      <c r="Q75" s="201">
        <v>9.6199999999999992</v>
      </c>
      <c r="R75" s="201">
        <v>9.57</v>
      </c>
      <c r="S75" s="201">
        <v>11.77</v>
      </c>
      <c r="T75" s="201">
        <v>1.42</v>
      </c>
      <c r="U75" s="201">
        <v>59.95</v>
      </c>
      <c r="V75" s="201">
        <v>4.92</v>
      </c>
      <c r="W75" s="201">
        <v>18.78</v>
      </c>
      <c r="X75" s="201">
        <v>62.87</v>
      </c>
      <c r="Y75" s="201">
        <v>0</v>
      </c>
      <c r="Z75">
        <v>0</v>
      </c>
      <c r="AA75" s="201">
        <v>14.05</v>
      </c>
      <c r="AB75" s="201">
        <v>0</v>
      </c>
      <c r="AC75" s="201">
        <v>0</v>
      </c>
      <c r="AD75" s="201">
        <v>0</v>
      </c>
      <c r="AE75" s="201">
        <v>82.31</v>
      </c>
      <c r="AF75" s="201">
        <v>0</v>
      </c>
      <c r="AG75" s="201">
        <v>0</v>
      </c>
      <c r="AH75" s="201">
        <v>0</v>
      </c>
      <c r="AI75" s="201">
        <v>115.56</v>
      </c>
      <c r="AJ75" s="201">
        <v>0</v>
      </c>
      <c r="AK75" s="201">
        <v>0</v>
      </c>
      <c r="AL75" s="201">
        <v>0</v>
      </c>
      <c r="AM75" s="201">
        <v>93.38</v>
      </c>
      <c r="AN75" s="201">
        <v>0</v>
      </c>
      <c r="AO75">
        <v>0</v>
      </c>
      <c r="AP75" s="201">
        <v>118.38</v>
      </c>
      <c r="AQ75" s="201">
        <v>38.25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4.09</v>
      </c>
      <c r="BA75" s="201">
        <v>3.1</v>
      </c>
      <c r="BB75" s="201">
        <v>2.54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494.49</v>
      </c>
      <c r="L76" s="201">
        <v>17.46</v>
      </c>
      <c r="M76" s="201">
        <v>63.89</v>
      </c>
      <c r="N76" s="201">
        <v>52.94</v>
      </c>
      <c r="O76" s="201">
        <v>73.989999999999995</v>
      </c>
      <c r="P76" s="201">
        <v>31.37</v>
      </c>
      <c r="Q76" s="201">
        <v>9.6199999999999992</v>
      </c>
      <c r="R76" s="201">
        <v>9.57</v>
      </c>
      <c r="S76" s="201">
        <v>11.77</v>
      </c>
      <c r="T76" s="201">
        <v>1.42</v>
      </c>
      <c r="U76" s="201">
        <v>59.95</v>
      </c>
      <c r="V76" s="201">
        <v>4.92</v>
      </c>
      <c r="W76" s="201">
        <v>18.78</v>
      </c>
      <c r="X76" s="201">
        <v>62.87</v>
      </c>
      <c r="Y76" s="201">
        <v>0</v>
      </c>
      <c r="Z76">
        <v>0</v>
      </c>
      <c r="AA76" s="201">
        <v>14.05</v>
      </c>
      <c r="AB76" s="201">
        <v>0</v>
      </c>
      <c r="AC76" s="201">
        <v>0</v>
      </c>
      <c r="AD76" s="201">
        <v>0</v>
      </c>
      <c r="AE76" s="201">
        <v>82.31</v>
      </c>
      <c r="AF76" s="201">
        <v>0</v>
      </c>
      <c r="AG76" s="201">
        <v>0</v>
      </c>
      <c r="AH76" s="201">
        <v>0</v>
      </c>
      <c r="AI76" s="201">
        <v>125.56</v>
      </c>
      <c r="AJ76" s="201">
        <v>0</v>
      </c>
      <c r="AK76" s="201">
        <v>0</v>
      </c>
      <c r="AL76" s="201">
        <v>0</v>
      </c>
      <c r="AM76" s="201">
        <v>93.38</v>
      </c>
      <c r="AN76" s="201">
        <v>0</v>
      </c>
      <c r="AO76">
        <v>0</v>
      </c>
      <c r="AP76" s="201">
        <v>118.38</v>
      </c>
      <c r="AQ76" s="201">
        <v>38.25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4.09</v>
      </c>
      <c r="BA76" s="201">
        <v>3.1</v>
      </c>
      <c r="BB76" s="201">
        <v>2.54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494.5</v>
      </c>
      <c r="L77" s="201">
        <v>17.46</v>
      </c>
      <c r="M77" s="201">
        <v>63.89</v>
      </c>
      <c r="N77" s="201">
        <v>52.94</v>
      </c>
      <c r="O77" s="201">
        <v>73.989999999999995</v>
      </c>
      <c r="P77" s="201">
        <v>31.37</v>
      </c>
      <c r="Q77" s="201">
        <v>9.6199999999999992</v>
      </c>
      <c r="R77" s="201">
        <v>9.57</v>
      </c>
      <c r="S77" s="201">
        <v>11.77</v>
      </c>
      <c r="T77" s="201">
        <v>1.42</v>
      </c>
      <c r="U77" s="201">
        <v>59.95</v>
      </c>
      <c r="V77" s="201">
        <v>4.92</v>
      </c>
      <c r="W77" s="201">
        <v>18.78</v>
      </c>
      <c r="X77" s="201">
        <v>62.87</v>
      </c>
      <c r="Y77" s="201">
        <v>0</v>
      </c>
      <c r="Z77">
        <v>0</v>
      </c>
      <c r="AA77" s="201">
        <v>14.05</v>
      </c>
      <c r="AB77" s="201">
        <v>0</v>
      </c>
      <c r="AC77" s="201">
        <v>0</v>
      </c>
      <c r="AD77" s="201">
        <v>0</v>
      </c>
      <c r="AE77" s="201">
        <v>82.31</v>
      </c>
      <c r="AF77" s="201">
        <v>0</v>
      </c>
      <c r="AG77" s="201">
        <v>0</v>
      </c>
      <c r="AH77" s="201">
        <v>0</v>
      </c>
      <c r="AI77" s="201">
        <v>125.56</v>
      </c>
      <c r="AJ77" s="201">
        <v>0</v>
      </c>
      <c r="AK77" s="201">
        <v>0</v>
      </c>
      <c r="AL77" s="201">
        <v>0</v>
      </c>
      <c r="AM77" s="201">
        <v>93.38</v>
      </c>
      <c r="AN77" s="201">
        <v>0</v>
      </c>
      <c r="AO77">
        <v>0</v>
      </c>
      <c r="AP77" s="201">
        <v>118.38</v>
      </c>
      <c r="AQ77" s="201">
        <v>38.25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4.09</v>
      </c>
      <c r="BA77" s="201">
        <v>3.1</v>
      </c>
      <c r="BB77" s="201">
        <v>2.54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494.5</v>
      </c>
      <c r="L78" s="201">
        <v>17.46</v>
      </c>
      <c r="M78" s="201">
        <v>63.89</v>
      </c>
      <c r="N78" s="201">
        <v>52.94</v>
      </c>
      <c r="O78" s="201">
        <v>73.989999999999995</v>
      </c>
      <c r="P78" s="201">
        <v>31.37</v>
      </c>
      <c r="Q78" s="201">
        <v>9.6199999999999992</v>
      </c>
      <c r="R78" s="201">
        <v>9.57</v>
      </c>
      <c r="S78" s="201">
        <v>11.77</v>
      </c>
      <c r="T78" s="201">
        <v>1.42</v>
      </c>
      <c r="U78" s="201">
        <v>59.95</v>
      </c>
      <c r="V78" s="201">
        <v>4.92</v>
      </c>
      <c r="W78" s="201">
        <v>18.78</v>
      </c>
      <c r="X78" s="201">
        <v>62.87</v>
      </c>
      <c r="Y78" s="201">
        <v>0</v>
      </c>
      <c r="Z78">
        <v>0</v>
      </c>
      <c r="AA78" s="201">
        <v>14.05</v>
      </c>
      <c r="AB78" s="201">
        <v>0</v>
      </c>
      <c r="AC78" s="201">
        <v>0</v>
      </c>
      <c r="AD78" s="201">
        <v>0</v>
      </c>
      <c r="AE78" s="201">
        <v>82.31</v>
      </c>
      <c r="AF78" s="201">
        <v>0</v>
      </c>
      <c r="AG78" s="201">
        <v>0</v>
      </c>
      <c r="AH78" s="201">
        <v>0</v>
      </c>
      <c r="AI78" s="201">
        <v>125.56</v>
      </c>
      <c r="AJ78" s="201">
        <v>0</v>
      </c>
      <c r="AK78" s="201">
        <v>0</v>
      </c>
      <c r="AL78" s="201">
        <v>0</v>
      </c>
      <c r="AM78" s="201">
        <v>93.38</v>
      </c>
      <c r="AN78" s="201">
        <v>0</v>
      </c>
      <c r="AO78">
        <v>0</v>
      </c>
      <c r="AP78" s="201">
        <v>118.38</v>
      </c>
      <c r="AQ78" s="201">
        <v>38.25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4.09</v>
      </c>
      <c r="BA78" s="201">
        <v>3.18</v>
      </c>
      <c r="BB78" s="201">
        <v>2.54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494.49</v>
      </c>
      <c r="L79" s="201">
        <v>17.46</v>
      </c>
      <c r="M79" s="201">
        <v>63.89</v>
      </c>
      <c r="N79" s="201">
        <v>52.94</v>
      </c>
      <c r="O79" s="201">
        <v>73.989999999999995</v>
      </c>
      <c r="P79" s="201">
        <v>31.37</v>
      </c>
      <c r="Q79" s="201">
        <v>9.6199999999999992</v>
      </c>
      <c r="R79" s="201">
        <v>9.57</v>
      </c>
      <c r="S79" s="201">
        <v>11.77</v>
      </c>
      <c r="T79" s="201">
        <v>1.42</v>
      </c>
      <c r="U79" s="201">
        <v>59.95</v>
      </c>
      <c r="V79" s="201">
        <v>4.92</v>
      </c>
      <c r="W79" s="201">
        <v>18.78</v>
      </c>
      <c r="X79" s="201">
        <v>62.87</v>
      </c>
      <c r="Y79" s="201">
        <v>0</v>
      </c>
      <c r="Z79">
        <v>0</v>
      </c>
      <c r="AA79" s="201">
        <v>14.05</v>
      </c>
      <c r="AB79" s="201">
        <v>0</v>
      </c>
      <c r="AC79" s="201">
        <v>0</v>
      </c>
      <c r="AD79" s="201">
        <v>0</v>
      </c>
      <c r="AE79" s="201">
        <v>82.31</v>
      </c>
      <c r="AF79" s="201">
        <v>0</v>
      </c>
      <c r="AG79" s="201">
        <v>0</v>
      </c>
      <c r="AH79" s="201">
        <v>0</v>
      </c>
      <c r="AI79" s="201">
        <v>125.56</v>
      </c>
      <c r="AJ79" s="201">
        <v>0</v>
      </c>
      <c r="AK79" s="201">
        <v>0</v>
      </c>
      <c r="AL79" s="201">
        <v>0</v>
      </c>
      <c r="AM79" s="201">
        <v>93.38</v>
      </c>
      <c r="AN79" s="201">
        <v>0</v>
      </c>
      <c r="AO79">
        <v>0</v>
      </c>
      <c r="AP79" s="201">
        <v>118.38</v>
      </c>
      <c r="AQ79" s="201">
        <v>38.25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4.09</v>
      </c>
      <c r="BA79" s="201">
        <v>3.18</v>
      </c>
      <c r="BB79" s="201">
        <v>2.54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494.28</v>
      </c>
      <c r="L80" s="201">
        <v>17.46</v>
      </c>
      <c r="M80" s="201">
        <v>63.89</v>
      </c>
      <c r="N80" s="201">
        <v>52.94</v>
      </c>
      <c r="O80" s="201">
        <v>73.989999999999995</v>
      </c>
      <c r="P80" s="201">
        <v>31.37</v>
      </c>
      <c r="Q80" s="201">
        <v>9.6199999999999992</v>
      </c>
      <c r="R80" s="201">
        <v>9.57</v>
      </c>
      <c r="S80" s="201">
        <v>11.77</v>
      </c>
      <c r="T80" s="201">
        <v>1.42</v>
      </c>
      <c r="U80" s="201">
        <v>59.95</v>
      </c>
      <c r="V80" s="201">
        <v>4.92</v>
      </c>
      <c r="W80" s="201">
        <v>18.78</v>
      </c>
      <c r="X80" s="201">
        <v>62.87</v>
      </c>
      <c r="Y80" s="201">
        <v>0</v>
      </c>
      <c r="Z80">
        <v>0</v>
      </c>
      <c r="AA80" s="201">
        <v>14.05</v>
      </c>
      <c r="AB80" s="201">
        <v>0</v>
      </c>
      <c r="AC80" s="201">
        <v>0</v>
      </c>
      <c r="AD80" s="201">
        <v>0</v>
      </c>
      <c r="AE80" s="201">
        <v>82.31</v>
      </c>
      <c r="AF80" s="201">
        <v>0</v>
      </c>
      <c r="AG80" s="201">
        <v>0</v>
      </c>
      <c r="AH80" s="201">
        <v>0</v>
      </c>
      <c r="AI80" s="201">
        <v>125.56</v>
      </c>
      <c r="AJ80" s="201">
        <v>0</v>
      </c>
      <c r="AK80" s="201">
        <v>0</v>
      </c>
      <c r="AL80" s="201">
        <v>0</v>
      </c>
      <c r="AM80" s="201">
        <v>93.38</v>
      </c>
      <c r="AN80" s="201">
        <v>0</v>
      </c>
      <c r="AO80">
        <v>0</v>
      </c>
      <c r="AP80" s="201">
        <v>118.38</v>
      </c>
      <c r="AQ80" s="201">
        <v>38.25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4.09</v>
      </c>
      <c r="BA80" s="201">
        <v>3.18</v>
      </c>
      <c r="BB80" s="201">
        <v>2.54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494.28</v>
      </c>
      <c r="L81" s="201">
        <v>17.46</v>
      </c>
      <c r="M81" s="201">
        <v>63.89</v>
      </c>
      <c r="N81" s="201">
        <v>52.94</v>
      </c>
      <c r="O81" s="201">
        <v>73.989999999999995</v>
      </c>
      <c r="P81" s="201">
        <v>31.37</v>
      </c>
      <c r="Q81" s="201">
        <v>9.6199999999999992</v>
      </c>
      <c r="R81" s="201">
        <v>9.57</v>
      </c>
      <c r="S81" s="201">
        <v>11.77</v>
      </c>
      <c r="T81" s="201">
        <v>1.42</v>
      </c>
      <c r="U81" s="201">
        <v>59.95</v>
      </c>
      <c r="V81" s="201">
        <v>4.92</v>
      </c>
      <c r="W81" s="201">
        <v>18.78</v>
      </c>
      <c r="X81" s="201">
        <v>62.87</v>
      </c>
      <c r="Y81" s="201">
        <v>0</v>
      </c>
      <c r="Z81">
        <v>0</v>
      </c>
      <c r="AA81" s="201">
        <v>14.05</v>
      </c>
      <c r="AB81" s="201">
        <v>0</v>
      </c>
      <c r="AC81" s="201">
        <v>0</v>
      </c>
      <c r="AD81" s="201">
        <v>0</v>
      </c>
      <c r="AE81" s="201">
        <v>82.31</v>
      </c>
      <c r="AF81" s="201">
        <v>0</v>
      </c>
      <c r="AG81" s="201">
        <v>0</v>
      </c>
      <c r="AH81" s="201">
        <v>0</v>
      </c>
      <c r="AI81" s="201">
        <v>125.56</v>
      </c>
      <c r="AJ81" s="201">
        <v>0</v>
      </c>
      <c r="AK81" s="201">
        <v>0</v>
      </c>
      <c r="AL81" s="201">
        <v>0</v>
      </c>
      <c r="AM81" s="201">
        <v>93.38</v>
      </c>
      <c r="AN81" s="201">
        <v>0</v>
      </c>
      <c r="AO81">
        <v>0</v>
      </c>
      <c r="AP81" s="201">
        <v>118.38</v>
      </c>
      <c r="AQ81" s="201">
        <v>38.25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4.09</v>
      </c>
      <c r="BA81" s="201">
        <v>3.18</v>
      </c>
      <c r="BB81" s="201">
        <v>2.54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494.28</v>
      </c>
      <c r="L82" s="201">
        <v>17.46</v>
      </c>
      <c r="M82" s="201">
        <v>63.89</v>
      </c>
      <c r="N82" s="201">
        <v>52.94</v>
      </c>
      <c r="O82" s="201">
        <v>73.989999999999995</v>
      </c>
      <c r="P82" s="201">
        <v>31.37</v>
      </c>
      <c r="Q82" s="201">
        <v>9.6199999999999992</v>
      </c>
      <c r="R82" s="201">
        <v>9.57</v>
      </c>
      <c r="S82" s="201">
        <v>11.77</v>
      </c>
      <c r="T82" s="201">
        <v>1.42</v>
      </c>
      <c r="U82" s="201">
        <v>59.95</v>
      </c>
      <c r="V82" s="201">
        <v>4.92</v>
      </c>
      <c r="W82" s="201">
        <v>18.78</v>
      </c>
      <c r="X82" s="201">
        <v>62.87</v>
      </c>
      <c r="Y82" s="201">
        <v>0</v>
      </c>
      <c r="Z82">
        <v>0</v>
      </c>
      <c r="AA82" s="201">
        <v>14.05</v>
      </c>
      <c r="AB82" s="201">
        <v>0</v>
      </c>
      <c r="AC82" s="201">
        <v>0</v>
      </c>
      <c r="AD82" s="201">
        <v>0</v>
      </c>
      <c r="AE82" s="201">
        <v>82.31</v>
      </c>
      <c r="AF82" s="201">
        <v>0</v>
      </c>
      <c r="AG82" s="201">
        <v>0</v>
      </c>
      <c r="AH82" s="201">
        <v>0</v>
      </c>
      <c r="AI82" s="201">
        <v>125.56</v>
      </c>
      <c r="AJ82" s="201">
        <v>0</v>
      </c>
      <c r="AK82" s="201">
        <v>0</v>
      </c>
      <c r="AL82" s="201">
        <v>0</v>
      </c>
      <c r="AM82" s="201">
        <v>93.38</v>
      </c>
      <c r="AN82" s="201">
        <v>0</v>
      </c>
      <c r="AO82">
        <v>0</v>
      </c>
      <c r="AP82" s="201">
        <v>118.38</v>
      </c>
      <c r="AQ82" s="201">
        <v>38.25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4.09</v>
      </c>
      <c r="BA82" s="201">
        <v>3.18</v>
      </c>
      <c r="BB82" s="201">
        <v>2.54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494.28</v>
      </c>
      <c r="L83" s="201">
        <v>17.46</v>
      </c>
      <c r="M83" s="201">
        <v>63.89</v>
      </c>
      <c r="N83" s="201">
        <v>52.94</v>
      </c>
      <c r="O83" s="201">
        <v>73.989999999999995</v>
      </c>
      <c r="P83" s="201">
        <v>31.37</v>
      </c>
      <c r="Q83" s="201">
        <v>9.6199999999999992</v>
      </c>
      <c r="R83" s="201">
        <v>9.57</v>
      </c>
      <c r="S83" s="201">
        <v>11.77</v>
      </c>
      <c r="T83" s="201">
        <v>1.42</v>
      </c>
      <c r="U83" s="201">
        <v>59.95</v>
      </c>
      <c r="V83" s="201">
        <v>4.92</v>
      </c>
      <c r="W83" s="201">
        <v>18.78</v>
      </c>
      <c r="X83" s="201">
        <v>62.87</v>
      </c>
      <c r="Y83" s="201">
        <v>0</v>
      </c>
      <c r="Z83">
        <v>0</v>
      </c>
      <c r="AA83" s="201">
        <v>14.05</v>
      </c>
      <c r="AB83" s="201">
        <v>0</v>
      </c>
      <c r="AC83" s="201">
        <v>0</v>
      </c>
      <c r="AD83" s="201">
        <v>0</v>
      </c>
      <c r="AE83" s="201">
        <v>82.31</v>
      </c>
      <c r="AF83" s="201">
        <v>0</v>
      </c>
      <c r="AG83" s="201">
        <v>0</v>
      </c>
      <c r="AH83" s="201">
        <v>0</v>
      </c>
      <c r="AI83" s="201">
        <v>125.56</v>
      </c>
      <c r="AJ83" s="201">
        <v>0</v>
      </c>
      <c r="AK83" s="201">
        <v>0</v>
      </c>
      <c r="AL83" s="201">
        <v>0</v>
      </c>
      <c r="AM83" s="201">
        <v>243.38</v>
      </c>
      <c r="AN83" s="201">
        <v>0</v>
      </c>
      <c r="AO83">
        <v>0</v>
      </c>
      <c r="AP83" s="201">
        <v>118.38</v>
      </c>
      <c r="AQ83" s="201">
        <v>38.25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4.09</v>
      </c>
      <c r="BA83" s="201">
        <v>3.18</v>
      </c>
      <c r="BB83" s="201">
        <v>2.54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494.28</v>
      </c>
      <c r="L84" s="201">
        <v>17.46</v>
      </c>
      <c r="M84" s="201">
        <v>63.89</v>
      </c>
      <c r="N84" s="201">
        <v>52.94</v>
      </c>
      <c r="O84" s="201">
        <v>73.989999999999995</v>
      </c>
      <c r="P84" s="201">
        <v>31.37</v>
      </c>
      <c r="Q84" s="201">
        <v>9.6199999999999992</v>
      </c>
      <c r="R84" s="201">
        <v>9.57</v>
      </c>
      <c r="S84" s="201">
        <v>11.77</v>
      </c>
      <c r="T84" s="201">
        <v>1.42</v>
      </c>
      <c r="U84" s="201">
        <v>59.95</v>
      </c>
      <c r="V84" s="201">
        <v>4.92</v>
      </c>
      <c r="W84" s="201">
        <v>18.78</v>
      </c>
      <c r="X84" s="201">
        <v>62.87</v>
      </c>
      <c r="Y84" s="201">
        <v>0</v>
      </c>
      <c r="Z84">
        <v>0</v>
      </c>
      <c r="AA84" s="201">
        <v>14.05</v>
      </c>
      <c r="AB84" s="201">
        <v>0</v>
      </c>
      <c r="AC84" s="201">
        <v>0</v>
      </c>
      <c r="AD84" s="201">
        <v>0</v>
      </c>
      <c r="AE84" s="201">
        <v>82.31</v>
      </c>
      <c r="AF84" s="201">
        <v>0</v>
      </c>
      <c r="AG84" s="201">
        <v>0</v>
      </c>
      <c r="AH84" s="201">
        <v>0</v>
      </c>
      <c r="AI84" s="201">
        <v>125.56</v>
      </c>
      <c r="AJ84" s="201">
        <v>0</v>
      </c>
      <c r="AK84" s="201">
        <v>0</v>
      </c>
      <c r="AL84" s="201">
        <v>0</v>
      </c>
      <c r="AM84" s="201">
        <v>293.38</v>
      </c>
      <c r="AN84" s="201">
        <v>0</v>
      </c>
      <c r="AO84">
        <v>0</v>
      </c>
      <c r="AP84" s="201">
        <v>118.38</v>
      </c>
      <c r="AQ84" s="201">
        <v>38.25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4.09</v>
      </c>
      <c r="BA84" s="201">
        <v>3.18</v>
      </c>
      <c r="BB84" s="201">
        <v>2.54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494.28</v>
      </c>
      <c r="L85" s="201">
        <v>17.46</v>
      </c>
      <c r="M85" s="201">
        <v>63.89</v>
      </c>
      <c r="N85" s="201">
        <v>52.94</v>
      </c>
      <c r="O85" s="201">
        <v>73.989999999999995</v>
      </c>
      <c r="P85" s="201">
        <v>31.37</v>
      </c>
      <c r="Q85" s="201">
        <v>9.6199999999999992</v>
      </c>
      <c r="R85" s="201">
        <v>9.57</v>
      </c>
      <c r="S85" s="201">
        <v>11.77</v>
      </c>
      <c r="T85" s="201">
        <v>1.42</v>
      </c>
      <c r="U85" s="201">
        <v>59.95</v>
      </c>
      <c r="V85" s="201">
        <v>4.92</v>
      </c>
      <c r="W85" s="201">
        <v>18.78</v>
      </c>
      <c r="X85" s="201">
        <v>62.87</v>
      </c>
      <c r="Y85" s="201">
        <v>0</v>
      </c>
      <c r="Z85">
        <v>0</v>
      </c>
      <c r="AA85" s="201">
        <v>14.05</v>
      </c>
      <c r="AB85" s="201">
        <v>0</v>
      </c>
      <c r="AC85" s="201">
        <v>0</v>
      </c>
      <c r="AD85" s="201">
        <v>0</v>
      </c>
      <c r="AE85" s="201">
        <v>82.31</v>
      </c>
      <c r="AF85" s="201">
        <v>0</v>
      </c>
      <c r="AG85" s="201">
        <v>0</v>
      </c>
      <c r="AH85" s="201">
        <v>0</v>
      </c>
      <c r="AI85" s="201">
        <v>125.56</v>
      </c>
      <c r="AJ85" s="201">
        <v>0</v>
      </c>
      <c r="AK85" s="201">
        <v>0</v>
      </c>
      <c r="AL85" s="201">
        <v>0</v>
      </c>
      <c r="AM85" s="201">
        <v>243.38</v>
      </c>
      <c r="AN85" s="201">
        <v>0</v>
      </c>
      <c r="AO85">
        <v>0</v>
      </c>
      <c r="AP85" s="201">
        <v>118.38</v>
      </c>
      <c r="AQ85" s="201">
        <v>38.25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4.09</v>
      </c>
      <c r="BA85" s="201">
        <v>3.18</v>
      </c>
      <c r="BB85" s="201">
        <v>2.54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494.28</v>
      </c>
      <c r="L86" s="201">
        <v>17.46</v>
      </c>
      <c r="M86" s="201">
        <v>63.89</v>
      </c>
      <c r="N86" s="201">
        <v>52.94</v>
      </c>
      <c r="O86" s="201">
        <v>73.989999999999995</v>
      </c>
      <c r="P86" s="201">
        <v>31.37</v>
      </c>
      <c r="Q86" s="201">
        <v>9.6199999999999992</v>
      </c>
      <c r="R86" s="201">
        <v>9.57</v>
      </c>
      <c r="S86" s="201">
        <v>11.77</v>
      </c>
      <c r="T86" s="201">
        <v>1.42</v>
      </c>
      <c r="U86" s="201">
        <v>59.95</v>
      </c>
      <c r="V86" s="201">
        <v>4.92</v>
      </c>
      <c r="W86" s="201">
        <v>18.78</v>
      </c>
      <c r="X86" s="201">
        <v>62.87</v>
      </c>
      <c r="Y86" s="201">
        <v>0</v>
      </c>
      <c r="Z86">
        <v>0</v>
      </c>
      <c r="AA86" s="201">
        <v>14.05</v>
      </c>
      <c r="AB86" s="201">
        <v>0</v>
      </c>
      <c r="AC86" s="201">
        <v>0</v>
      </c>
      <c r="AD86" s="201">
        <v>0</v>
      </c>
      <c r="AE86" s="201">
        <v>82.31</v>
      </c>
      <c r="AF86" s="201">
        <v>0</v>
      </c>
      <c r="AG86" s="201">
        <v>0</v>
      </c>
      <c r="AH86" s="201">
        <v>0</v>
      </c>
      <c r="AI86" s="201">
        <v>125.56</v>
      </c>
      <c r="AJ86" s="201">
        <v>0</v>
      </c>
      <c r="AK86" s="201">
        <v>0</v>
      </c>
      <c r="AL86" s="201">
        <v>0</v>
      </c>
      <c r="AM86" s="201">
        <v>193.38</v>
      </c>
      <c r="AN86" s="201">
        <v>0</v>
      </c>
      <c r="AO86">
        <v>0</v>
      </c>
      <c r="AP86" s="201">
        <v>118.38</v>
      </c>
      <c r="AQ86" s="201">
        <v>38.25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4.09</v>
      </c>
      <c r="BA86" s="201">
        <v>3.1</v>
      </c>
      <c r="BB86" s="201">
        <v>2.54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494.28</v>
      </c>
      <c r="L87" s="201">
        <v>17.46</v>
      </c>
      <c r="M87" s="201">
        <v>63.89</v>
      </c>
      <c r="N87" s="201">
        <v>52.94</v>
      </c>
      <c r="O87" s="201">
        <v>73.989999999999995</v>
      </c>
      <c r="P87" s="201">
        <v>31.37</v>
      </c>
      <c r="Q87" s="201">
        <v>9.6199999999999992</v>
      </c>
      <c r="R87" s="201">
        <v>9.57</v>
      </c>
      <c r="S87" s="201">
        <v>11.77</v>
      </c>
      <c r="T87" s="201">
        <v>1.42</v>
      </c>
      <c r="U87" s="201">
        <v>59.95</v>
      </c>
      <c r="V87" s="201">
        <v>4.92</v>
      </c>
      <c r="W87" s="201">
        <v>18.78</v>
      </c>
      <c r="X87" s="201">
        <v>62.87</v>
      </c>
      <c r="Y87" s="201">
        <v>0</v>
      </c>
      <c r="Z87">
        <v>0</v>
      </c>
      <c r="AA87" s="201">
        <v>14.05</v>
      </c>
      <c r="AB87" s="201">
        <v>0</v>
      </c>
      <c r="AC87" s="201">
        <v>0</v>
      </c>
      <c r="AD87" s="201">
        <v>0</v>
      </c>
      <c r="AE87" s="201">
        <v>82.31</v>
      </c>
      <c r="AF87" s="201">
        <v>0</v>
      </c>
      <c r="AG87" s="201">
        <v>0</v>
      </c>
      <c r="AH87" s="201">
        <v>0</v>
      </c>
      <c r="AI87" s="201">
        <v>106.56</v>
      </c>
      <c r="AJ87" s="201">
        <v>0</v>
      </c>
      <c r="AK87" s="201">
        <v>0</v>
      </c>
      <c r="AL87" s="201">
        <v>0</v>
      </c>
      <c r="AM87" s="201">
        <v>261.38</v>
      </c>
      <c r="AN87" s="201">
        <v>0</v>
      </c>
      <c r="AO87">
        <v>0</v>
      </c>
      <c r="AP87" s="201">
        <v>118.38</v>
      </c>
      <c r="AQ87" s="201">
        <v>38.25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4.09</v>
      </c>
      <c r="BA87" s="201">
        <v>3.1</v>
      </c>
      <c r="BB87" s="201">
        <v>2.54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494.28</v>
      </c>
      <c r="L88" s="201">
        <v>17.46</v>
      </c>
      <c r="M88" s="201">
        <v>63.89</v>
      </c>
      <c r="N88" s="201">
        <v>52.94</v>
      </c>
      <c r="O88" s="201">
        <v>73.989999999999995</v>
      </c>
      <c r="P88" s="201">
        <v>31.37</v>
      </c>
      <c r="Q88" s="201">
        <v>9.6199999999999992</v>
      </c>
      <c r="R88" s="201">
        <v>9.57</v>
      </c>
      <c r="S88" s="201">
        <v>11.77</v>
      </c>
      <c r="T88" s="201">
        <v>1.42</v>
      </c>
      <c r="U88" s="201">
        <v>59.95</v>
      </c>
      <c r="V88" s="201">
        <v>4.92</v>
      </c>
      <c r="W88" s="201">
        <v>18.78</v>
      </c>
      <c r="X88" s="201">
        <v>62.87</v>
      </c>
      <c r="Y88" s="201">
        <v>0</v>
      </c>
      <c r="Z88">
        <v>0</v>
      </c>
      <c r="AA88" s="201">
        <v>14.05</v>
      </c>
      <c r="AB88" s="201">
        <v>0</v>
      </c>
      <c r="AC88" s="201">
        <v>0</v>
      </c>
      <c r="AD88" s="201">
        <v>0</v>
      </c>
      <c r="AE88" s="201">
        <v>82.31</v>
      </c>
      <c r="AF88" s="201">
        <v>0</v>
      </c>
      <c r="AG88" s="201">
        <v>0</v>
      </c>
      <c r="AH88" s="201">
        <v>0</v>
      </c>
      <c r="AI88" s="201">
        <v>106.56</v>
      </c>
      <c r="AJ88" s="201">
        <v>0</v>
      </c>
      <c r="AK88" s="201">
        <v>0</v>
      </c>
      <c r="AL88" s="201">
        <v>0</v>
      </c>
      <c r="AM88" s="201">
        <v>329.38</v>
      </c>
      <c r="AN88" s="201">
        <v>0</v>
      </c>
      <c r="AO88">
        <v>0</v>
      </c>
      <c r="AP88" s="201">
        <v>118.38</v>
      </c>
      <c r="AQ88" s="201">
        <v>38.25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4.09</v>
      </c>
      <c r="BA88" s="201">
        <v>3.1</v>
      </c>
      <c r="BB88" s="201">
        <v>2.54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494.28</v>
      </c>
      <c r="L89" s="201">
        <v>17.46</v>
      </c>
      <c r="M89" s="201">
        <v>63.89</v>
      </c>
      <c r="N89" s="201">
        <v>52.94</v>
      </c>
      <c r="O89" s="201">
        <v>73.989999999999995</v>
      </c>
      <c r="P89" s="201">
        <v>31.37</v>
      </c>
      <c r="Q89" s="201">
        <v>9.6199999999999992</v>
      </c>
      <c r="R89" s="201">
        <v>9.57</v>
      </c>
      <c r="S89" s="201">
        <v>11.77</v>
      </c>
      <c r="T89" s="201">
        <v>1.42</v>
      </c>
      <c r="U89" s="201">
        <v>59.95</v>
      </c>
      <c r="V89" s="201">
        <v>4.92</v>
      </c>
      <c r="W89" s="201">
        <v>18.78</v>
      </c>
      <c r="X89" s="201">
        <v>62.87</v>
      </c>
      <c r="Y89" s="201">
        <v>0</v>
      </c>
      <c r="Z89">
        <v>0</v>
      </c>
      <c r="AA89" s="201">
        <v>14.05</v>
      </c>
      <c r="AB89" s="201">
        <v>0</v>
      </c>
      <c r="AC89" s="201">
        <v>0</v>
      </c>
      <c r="AD89" s="201">
        <v>0</v>
      </c>
      <c r="AE89" s="201">
        <v>82.31</v>
      </c>
      <c r="AF89" s="201">
        <v>0</v>
      </c>
      <c r="AG89" s="201">
        <v>0</v>
      </c>
      <c r="AH89" s="201">
        <v>0</v>
      </c>
      <c r="AI89" s="201">
        <v>106.56</v>
      </c>
      <c r="AJ89" s="201">
        <v>0</v>
      </c>
      <c r="AK89" s="201">
        <v>0</v>
      </c>
      <c r="AL89" s="201">
        <v>0</v>
      </c>
      <c r="AM89" s="201">
        <v>332.38</v>
      </c>
      <c r="AN89" s="201">
        <v>0</v>
      </c>
      <c r="AO89">
        <v>0</v>
      </c>
      <c r="AP89" s="201">
        <v>118.38</v>
      </c>
      <c r="AQ89" s="201">
        <v>38.25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4.09</v>
      </c>
      <c r="BA89" s="201">
        <v>3.1</v>
      </c>
      <c r="BB89" s="201">
        <v>2.54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494.28</v>
      </c>
      <c r="L90" s="201">
        <v>17.46</v>
      </c>
      <c r="M90" s="201">
        <v>63.89</v>
      </c>
      <c r="N90" s="201">
        <v>52.94</v>
      </c>
      <c r="O90" s="201">
        <v>73.989999999999995</v>
      </c>
      <c r="P90" s="201">
        <v>31.37</v>
      </c>
      <c r="Q90" s="201">
        <v>9.6199999999999992</v>
      </c>
      <c r="R90" s="201">
        <v>9.57</v>
      </c>
      <c r="S90" s="201">
        <v>11.77</v>
      </c>
      <c r="T90" s="201">
        <v>1.42</v>
      </c>
      <c r="U90" s="201">
        <v>59.95</v>
      </c>
      <c r="V90" s="201">
        <v>4.92</v>
      </c>
      <c r="W90" s="201">
        <v>18.78</v>
      </c>
      <c r="X90" s="201">
        <v>62.87</v>
      </c>
      <c r="Y90" s="201">
        <v>0</v>
      </c>
      <c r="Z90">
        <v>0</v>
      </c>
      <c r="AA90" s="201">
        <v>14.05</v>
      </c>
      <c r="AB90" s="201">
        <v>0</v>
      </c>
      <c r="AC90" s="201">
        <v>0</v>
      </c>
      <c r="AD90" s="201">
        <v>0</v>
      </c>
      <c r="AE90" s="201">
        <v>82.31</v>
      </c>
      <c r="AF90" s="201">
        <v>0</v>
      </c>
      <c r="AG90" s="201">
        <v>0</v>
      </c>
      <c r="AH90" s="201">
        <v>0</v>
      </c>
      <c r="AI90" s="201">
        <v>106.56</v>
      </c>
      <c r="AJ90" s="201">
        <v>0</v>
      </c>
      <c r="AK90" s="201">
        <v>0</v>
      </c>
      <c r="AL90" s="201">
        <v>0</v>
      </c>
      <c r="AM90" s="201">
        <v>338.38</v>
      </c>
      <c r="AN90" s="201">
        <v>0</v>
      </c>
      <c r="AO90">
        <v>0</v>
      </c>
      <c r="AP90" s="201">
        <v>118.38</v>
      </c>
      <c r="AQ90" s="201">
        <v>38.25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4.09</v>
      </c>
      <c r="BA90" s="201">
        <v>3.18</v>
      </c>
      <c r="BB90" s="201">
        <v>2.54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494.28</v>
      </c>
      <c r="L91" s="201">
        <v>17.46</v>
      </c>
      <c r="M91" s="201">
        <v>63.89</v>
      </c>
      <c r="N91" s="201">
        <v>52.94</v>
      </c>
      <c r="O91" s="201">
        <v>73.989999999999995</v>
      </c>
      <c r="P91" s="201">
        <v>31.37</v>
      </c>
      <c r="Q91" s="201">
        <v>9.6199999999999992</v>
      </c>
      <c r="R91" s="201">
        <v>9.57</v>
      </c>
      <c r="S91" s="201">
        <v>11.77</v>
      </c>
      <c r="T91" s="201">
        <v>1.42</v>
      </c>
      <c r="U91" s="201">
        <v>59.95</v>
      </c>
      <c r="V91" s="201">
        <v>4.92</v>
      </c>
      <c r="W91" s="201">
        <v>18.78</v>
      </c>
      <c r="X91" s="201">
        <v>62.87</v>
      </c>
      <c r="Y91" s="201">
        <v>0</v>
      </c>
      <c r="Z91">
        <v>0</v>
      </c>
      <c r="AA91" s="201">
        <v>14.05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106.56</v>
      </c>
      <c r="AJ91" s="201">
        <v>0</v>
      </c>
      <c r="AK91" s="201">
        <v>0</v>
      </c>
      <c r="AL91" s="201">
        <v>0</v>
      </c>
      <c r="AM91" s="201">
        <v>670</v>
      </c>
      <c r="AN91" s="201">
        <v>0</v>
      </c>
      <c r="AO91">
        <v>0</v>
      </c>
      <c r="AP91" s="201">
        <v>118.38</v>
      </c>
      <c r="AQ91" s="201">
        <v>38.25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4.09</v>
      </c>
      <c r="BA91" s="201">
        <v>3.18</v>
      </c>
      <c r="BB91" s="201">
        <v>2.54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494.28</v>
      </c>
      <c r="L92" s="201">
        <v>17.46</v>
      </c>
      <c r="M92" s="201">
        <v>63.89</v>
      </c>
      <c r="N92" s="201">
        <v>52.94</v>
      </c>
      <c r="O92" s="201">
        <v>73.989999999999995</v>
      </c>
      <c r="P92" s="201">
        <v>31.37</v>
      </c>
      <c r="Q92" s="201">
        <v>9.6199999999999992</v>
      </c>
      <c r="R92" s="201">
        <v>9.57</v>
      </c>
      <c r="S92" s="201">
        <v>11.77</v>
      </c>
      <c r="T92" s="201">
        <v>1.42</v>
      </c>
      <c r="U92" s="201">
        <v>59.95</v>
      </c>
      <c r="V92" s="201">
        <v>4.92</v>
      </c>
      <c r="W92" s="201">
        <v>18.78</v>
      </c>
      <c r="X92" s="201">
        <v>62.87</v>
      </c>
      <c r="Y92" s="201">
        <v>0</v>
      </c>
      <c r="Z92">
        <v>0</v>
      </c>
      <c r="AA92" s="201">
        <v>14.05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106.56</v>
      </c>
      <c r="AJ92" s="201">
        <v>0</v>
      </c>
      <c r="AK92" s="201">
        <v>0</v>
      </c>
      <c r="AL92" s="201">
        <v>0</v>
      </c>
      <c r="AM92" s="201">
        <v>629.04</v>
      </c>
      <c r="AN92" s="201">
        <v>0</v>
      </c>
      <c r="AO92">
        <v>0</v>
      </c>
      <c r="AP92" s="201">
        <v>118.38</v>
      </c>
      <c r="AQ92" s="201">
        <v>38.25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4.09</v>
      </c>
      <c r="BA92" s="201">
        <v>3.18</v>
      </c>
      <c r="BB92" s="201">
        <v>2.54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494.28</v>
      </c>
      <c r="L93" s="201">
        <v>17.46</v>
      </c>
      <c r="M93" s="201">
        <v>63.89</v>
      </c>
      <c r="N93" s="201">
        <v>52.94</v>
      </c>
      <c r="O93" s="201">
        <v>73.989999999999995</v>
      </c>
      <c r="P93" s="201">
        <v>31.37</v>
      </c>
      <c r="Q93" s="201">
        <v>9.6199999999999992</v>
      </c>
      <c r="R93" s="201">
        <v>9.57</v>
      </c>
      <c r="S93" s="201">
        <v>11.77</v>
      </c>
      <c r="T93" s="201">
        <v>1.42</v>
      </c>
      <c r="U93" s="201">
        <v>59.95</v>
      </c>
      <c r="V93" s="201">
        <v>4.92</v>
      </c>
      <c r="W93" s="201">
        <v>18.78</v>
      </c>
      <c r="X93" s="201">
        <v>62.87</v>
      </c>
      <c r="Y93" s="201">
        <v>0</v>
      </c>
      <c r="Z93">
        <v>0</v>
      </c>
      <c r="AA93" s="201">
        <v>14.05</v>
      </c>
      <c r="AB93" s="201">
        <v>0</v>
      </c>
      <c r="AC93" s="201">
        <v>0</v>
      </c>
      <c r="AD93" s="201">
        <v>0</v>
      </c>
      <c r="AE93" s="201">
        <v>82.31</v>
      </c>
      <c r="AF93" s="201">
        <v>0</v>
      </c>
      <c r="AG93" s="201">
        <v>0</v>
      </c>
      <c r="AH93" s="201">
        <v>0</v>
      </c>
      <c r="AI93" s="201">
        <v>106.56</v>
      </c>
      <c r="AJ93" s="201">
        <v>0</v>
      </c>
      <c r="AK93" s="201">
        <v>0</v>
      </c>
      <c r="AL93" s="201">
        <v>0</v>
      </c>
      <c r="AM93" s="201">
        <v>470.04</v>
      </c>
      <c r="AN93" s="201">
        <v>0</v>
      </c>
      <c r="AO93">
        <v>0</v>
      </c>
      <c r="AP93" s="201">
        <v>118.38</v>
      </c>
      <c r="AQ93" s="201">
        <v>38.25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4.09</v>
      </c>
      <c r="BA93" s="201">
        <v>3.18</v>
      </c>
      <c r="BB93" s="201">
        <v>2.54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494.28</v>
      </c>
      <c r="L94" s="201">
        <v>17.46</v>
      </c>
      <c r="M94" s="201">
        <v>63.89</v>
      </c>
      <c r="N94" s="201">
        <v>52.94</v>
      </c>
      <c r="O94" s="201">
        <v>73.989999999999995</v>
      </c>
      <c r="P94" s="201">
        <v>31.37</v>
      </c>
      <c r="Q94" s="201">
        <v>9.6199999999999992</v>
      </c>
      <c r="R94" s="201">
        <v>9.57</v>
      </c>
      <c r="S94" s="201">
        <v>11.77</v>
      </c>
      <c r="T94" s="201">
        <v>1.42</v>
      </c>
      <c r="U94" s="201">
        <v>59.95</v>
      </c>
      <c r="V94" s="201">
        <v>4.92</v>
      </c>
      <c r="W94" s="201">
        <v>18.78</v>
      </c>
      <c r="X94" s="201">
        <v>62.87</v>
      </c>
      <c r="Y94" s="201">
        <v>0</v>
      </c>
      <c r="Z94">
        <v>0</v>
      </c>
      <c r="AA94" s="201">
        <v>14.05</v>
      </c>
      <c r="AB94" s="201">
        <v>0</v>
      </c>
      <c r="AC94" s="201">
        <v>0</v>
      </c>
      <c r="AD94" s="201">
        <v>0</v>
      </c>
      <c r="AE94" s="201">
        <v>82.31</v>
      </c>
      <c r="AF94" s="201">
        <v>0</v>
      </c>
      <c r="AG94" s="201">
        <v>0</v>
      </c>
      <c r="AH94" s="201">
        <v>0</v>
      </c>
      <c r="AI94" s="201">
        <v>106.56</v>
      </c>
      <c r="AJ94" s="201">
        <v>0</v>
      </c>
      <c r="AK94" s="201">
        <v>0</v>
      </c>
      <c r="AL94" s="201">
        <v>0</v>
      </c>
      <c r="AM94" s="201">
        <v>424.04</v>
      </c>
      <c r="AN94" s="201">
        <v>0</v>
      </c>
      <c r="AO94">
        <v>0</v>
      </c>
      <c r="AP94" s="201">
        <v>118.38</v>
      </c>
      <c r="AQ94" s="201">
        <v>38.25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4.09</v>
      </c>
      <c r="BA94" s="201">
        <v>3.1</v>
      </c>
      <c r="BB94" s="201">
        <v>2.54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494.28</v>
      </c>
      <c r="L95" s="201">
        <v>17.46</v>
      </c>
      <c r="M95" s="201">
        <v>63.89</v>
      </c>
      <c r="N95" s="201">
        <v>52.94</v>
      </c>
      <c r="O95" s="201">
        <v>73.989999999999995</v>
      </c>
      <c r="P95" s="201">
        <v>31.37</v>
      </c>
      <c r="Q95" s="201">
        <v>9.6199999999999992</v>
      </c>
      <c r="R95" s="201">
        <v>9.57</v>
      </c>
      <c r="S95" s="201">
        <v>11.77</v>
      </c>
      <c r="T95" s="201">
        <v>1.42</v>
      </c>
      <c r="U95" s="201">
        <v>59.95</v>
      </c>
      <c r="V95" s="201">
        <v>4.92</v>
      </c>
      <c r="W95" s="201">
        <v>18.78</v>
      </c>
      <c r="X95" s="201">
        <v>62.87</v>
      </c>
      <c r="Y95" s="201">
        <v>0</v>
      </c>
      <c r="Z95">
        <v>0</v>
      </c>
      <c r="AA95" s="201">
        <v>14.05</v>
      </c>
      <c r="AB95" s="201">
        <v>0</v>
      </c>
      <c r="AC95" s="201">
        <v>0</v>
      </c>
      <c r="AD95" s="201">
        <v>0</v>
      </c>
      <c r="AE95" s="201">
        <v>82.31</v>
      </c>
      <c r="AF95" s="201">
        <v>0</v>
      </c>
      <c r="AG95" s="201">
        <v>0</v>
      </c>
      <c r="AH95" s="201">
        <v>0</v>
      </c>
      <c r="AI95" s="201">
        <v>106.56</v>
      </c>
      <c r="AJ95" s="201">
        <v>0</v>
      </c>
      <c r="AK95" s="201">
        <v>0</v>
      </c>
      <c r="AL95" s="201">
        <v>0</v>
      </c>
      <c r="AM95" s="201">
        <v>398.04</v>
      </c>
      <c r="AN95" s="201">
        <v>0</v>
      </c>
      <c r="AO95">
        <v>0</v>
      </c>
      <c r="AP95" s="201">
        <v>118.38</v>
      </c>
      <c r="AQ95" s="201">
        <v>38.25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4.09</v>
      </c>
      <c r="BA95" s="201">
        <v>3.1</v>
      </c>
      <c r="BB95" s="201">
        <v>2.54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494.28</v>
      </c>
      <c r="L96" s="201">
        <v>17.46</v>
      </c>
      <c r="M96" s="201">
        <v>63.89</v>
      </c>
      <c r="N96" s="201">
        <v>52.94</v>
      </c>
      <c r="O96" s="201">
        <v>73.989999999999995</v>
      </c>
      <c r="P96" s="201">
        <v>31.37</v>
      </c>
      <c r="Q96" s="201">
        <v>9.6199999999999992</v>
      </c>
      <c r="R96" s="201">
        <v>9.57</v>
      </c>
      <c r="S96" s="201">
        <v>11.77</v>
      </c>
      <c r="T96" s="201">
        <v>1.42</v>
      </c>
      <c r="U96" s="201">
        <v>59.95</v>
      </c>
      <c r="V96" s="201">
        <v>4.92</v>
      </c>
      <c r="W96" s="201">
        <v>18.78</v>
      </c>
      <c r="X96" s="201">
        <v>62.87</v>
      </c>
      <c r="Y96" s="201">
        <v>0</v>
      </c>
      <c r="Z96">
        <v>0</v>
      </c>
      <c r="AA96" s="201">
        <v>14.05</v>
      </c>
      <c r="AB96" s="201">
        <v>0</v>
      </c>
      <c r="AC96" s="201">
        <v>0</v>
      </c>
      <c r="AD96" s="201">
        <v>0</v>
      </c>
      <c r="AE96" s="201">
        <v>82.31</v>
      </c>
      <c r="AF96" s="201">
        <v>0</v>
      </c>
      <c r="AG96" s="201">
        <v>0</v>
      </c>
      <c r="AH96" s="201">
        <v>0</v>
      </c>
      <c r="AI96" s="201">
        <v>106.56</v>
      </c>
      <c r="AJ96" s="201">
        <v>0</v>
      </c>
      <c r="AK96" s="201">
        <v>0</v>
      </c>
      <c r="AL96" s="201">
        <v>0</v>
      </c>
      <c r="AM96" s="201">
        <v>363.04</v>
      </c>
      <c r="AN96" s="201">
        <v>0</v>
      </c>
      <c r="AO96">
        <v>0</v>
      </c>
      <c r="AP96" s="201">
        <v>118.38</v>
      </c>
      <c r="AQ96" s="201">
        <v>38.25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4.09</v>
      </c>
      <c r="BA96" s="201">
        <v>3.1</v>
      </c>
      <c r="BB96" s="201">
        <v>2.54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494.28</v>
      </c>
      <c r="L97" s="201">
        <v>17.46</v>
      </c>
      <c r="M97" s="201">
        <v>63.89</v>
      </c>
      <c r="N97" s="201">
        <v>52.94</v>
      </c>
      <c r="O97" s="201">
        <v>73.989999999999995</v>
      </c>
      <c r="P97" s="201">
        <v>31.37</v>
      </c>
      <c r="Q97" s="201">
        <v>9.6199999999999992</v>
      </c>
      <c r="R97" s="201">
        <v>9.57</v>
      </c>
      <c r="S97" s="201">
        <v>11.77</v>
      </c>
      <c r="T97" s="201">
        <v>1.42</v>
      </c>
      <c r="U97" s="201">
        <v>59.95</v>
      </c>
      <c r="V97" s="201">
        <v>4.92</v>
      </c>
      <c r="W97" s="201">
        <v>18.78</v>
      </c>
      <c r="X97" s="201">
        <v>62.87</v>
      </c>
      <c r="Y97" s="201">
        <v>0</v>
      </c>
      <c r="Z97">
        <v>0</v>
      </c>
      <c r="AA97" s="201">
        <v>14.05</v>
      </c>
      <c r="AB97" s="201">
        <v>0</v>
      </c>
      <c r="AC97" s="201">
        <v>0</v>
      </c>
      <c r="AD97" s="201">
        <v>0</v>
      </c>
      <c r="AE97" s="201">
        <v>82.31</v>
      </c>
      <c r="AF97" s="201">
        <v>0</v>
      </c>
      <c r="AG97" s="201">
        <v>0</v>
      </c>
      <c r="AH97" s="201">
        <v>0</v>
      </c>
      <c r="AI97" s="201">
        <v>106.56</v>
      </c>
      <c r="AJ97" s="201">
        <v>0</v>
      </c>
      <c r="AK97" s="201">
        <v>0</v>
      </c>
      <c r="AL97" s="201">
        <v>0</v>
      </c>
      <c r="AM97" s="201">
        <v>348.04</v>
      </c>
      <c r="AN97" s="201">
        <v>0</v>
      </c>
      <c r="AO97">
        <v>0</v>
      </c>
      <c r="AP97" s="201">
        <v>118.38</v>
      </c>
      <c r="AQ97" s="201">
        <v>38.25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4.09</v>
      </c>
      <c r="BA97" s="201">
        <v>3.1</v>
      </c>
      <c r="BB97" s="201">
        <v>2.54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494.28</v>
      </c>
      <c r="L98" s="201">
        <v>17.46</v>
      </c>
      <c r="M98" s="201">
        <v>63.89</v>
      </c>
      <c r="N98" s="201">
        <v>52.94</v>
      </c>
      <c r="O98" s="201">
        <v>73.989999999999995</v>
      </c>
      <c r="P98" s="201">
        <v>31.37</v>
      </c>
      <c r="Q98" s="201">
        <v>9.6199999999999992</v>
      </c>
      <c r="R98" s="201">
        <v>9.57</v>
      </c>
      <c r="S98" s="201">
        <v>11.77</v>
      </c>
      <c r="T98" s="201">
        <v>1.42</v>
      </c>
      <c r="U98" s="201">
        <v>59.95</v>
      </c>
      <c r="V98" s="201">
        <v>4.92</v>
      </c>
      <c r="W98" s="201">
        <v>18.78</v>
      </c>
      <c r="X98" s="201">
        <v>62.87</v>
      </c>
      <c r="Y98" s="201">
        <v>0</v>
      </c>
      <c r="Z98">
        <v>0</v>
      </c>
      <c r="AA98" s="201">
        <v>14.05</v>
      </c>
      <c r="AB98" s="201">
        <v>0</v>
      </c>
      <c r="AC98" s="201">
        <v>0</v>
      </c>
      <c r="AD98" s="201">
        <v>0</v>
      </c>
      <c r="AE98" s="201">
        <v>82.31</v>
      </c>
      <c r="AF98" s="201">
        <v>0</v>
      </c>
      <c r="AG98" s="201">
        <v>0</v>
      </c>
      <c r="AH98" s="201">
        <v>0</v>
      </c>
      <c r="AI98" s="201">
        <v>106.56</v>
      </c>
      <c r="AJ98" s="201">
        <v>0</v>
      </c>
      <c r="AK98" s="201">
        <v>0</v>
      </c>
      <c r="AL98" s="201">
        <v>0</v>
      </c>
      <c r="AM98" s="201">
        <v>347.04</v>
      </c>
      <c r="AN98" s="201">
        <v>0</v>
      </c>
      <c r="AO98">
        <v>0</v>
      </c>
      <c r="AP98" s="201">
        <v>118.38</v>
      </c>
      <c r="AQ98" s="201">
        <v>38.25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4.09</v>
      </c>
      <c r="BA98" s="201">
        <v>3.1</v>
      </c>
      <c r="BB98" s="201">
        <v>2.54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1.2700000000000001E-2</v>
      </c>
      <c r="E99">
        <f t="shared" si="0"/>
        <v>0</v>
      </c>
      <c r="F99">
        <f t="shared" si="0"/>
        <v>0</v>
      </c>
      <c r="G99">
        <f t="shared" si="0"/>
        <v>1.3962499999999999E-2</v>
      </c>
      <c r="H99">
        <f t="shared" si="0"/>
        <v>0</v>
      </c>
      <c r="I99">
        <f t="shared" si="0"/>
        <v>0</v>
      </c>
      <c r="J99">
        <f t="shared" si="0"/>
        <v>1.9554999999999999E-2</v>
      </c>
      <c r="K99">
        <f t="shared" si="0"/>
        <v>10.646472499999998</v>
      </c>
      <c r="L99">
        <f t="shared" si="0"/>
        <v>0.33417999999999987</v>
      </c>
      <c r="M99">
        <f t="shared" si="0"/>
        <v>1.5333600000000021</v>
      </c>
      <c r="N99">
        <f t="shared" si="0"/>
        <v>1.270559999999999</v>
      </c>
      <c r="O99">
        <f t="shared" si="0"/>
        <v>1.7757599999999965</v>
      </c>
      <c r="P99">
        <f t="shared" si="0"/>
        <v>0.75287999999999833</v>
      </c>
      <c r="Q99">
        <f t="shared" si="0"/>
        <v>0.21751250000000011</v>
      </c>
      <c r="R99">
        <f t="shared" si="0"/>
        <v>0.21645000000000048</v>
      </c>
      <c r="S99">
        <f t="shared" si="0"/>
        <v>0.26510999999999979</v>
      </c>
      <c r="T99">
        <f t="shared" si="0"/>
        <v>3.4479999999999997E-2</v>
      </c>
      <c r="U99">
        <f t="shared" si="0"/>
        <v>1.4387999999999974</v>
      </c>
      <c r="V99">
        <f t="shared" si="0"/>
        <v>0.11675500000000009</v>
      </c>
      <c r="W99">
        <f t="shared" si="0"/>
        <v>0.44255999999999951</v>
      </c>
      <c r="X99">
        <f t="shared" si="0"/>
        <v>1.4807599999999979</v>
      </c>
      <c r="Y99">
        <f t="shared" si="0"/>
        <v>0</v>
      </c>
      <c r="Z99">
        <f t="shared" si="0"/>
        <v>0</v>
      </c>
      <c r="AA99">
        <f t="shared" si="0"/>
        <v>0.33719999999999944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1.9754150000000041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3.0427774999999944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4.3498599999999934</v>
      </c>
      <c r="AN99">
        <f t="shared" si="0"/>
        <v>5.4450000000000002E-3</v>
      </c>
      <c r="AO99">
        <f t="shared" si="0"/>
        <v>0</v>
      </c>
      <c r="AP99">
        <f t="shared" si="0"/>
        <v>2.6972124999999973</v>
      </c>
      <c r="AQ99">
        <f t="shared" ref="AQ99:AT99" si="1">SUM(AQ3:AQ98)/4000</f>
        <v>0.86167499999999997</v>
      </c>
      <c r="AR99">
        <f t="shared" si="1"/>
        <v>0.51861250000000014</v>
      </c>
      <c r="AS99">
        <f t="shared" si="1"/>
        <v>0.17799249999999997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5.919E-2</v>
      </c>
      <c r="AZ99">
        <f t="shared" si="2"/>
        <v>8.5204999999999961E-2</v>
      </c>
      <c r="BA99">
        <f t="shared" si="2"/>
        <v>7.4639999999999998E-2</v>
      </c>
      <c r="BB99">
        <f t="shared" si="2"/>
        <v>6.1119999999999883E-2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4.08</v>
      </c>
      <c r="E3" s="201">
        <v>0</v>
      </c>
      <c r="F3" s="201">
        <v>0</v>
      </c>
      <c r="G3" s="201">
        <v>2.2999999999999998</v>
      </c>
      <c r="H3" s="201">
        <v>0</v>
      </c>
      <c r="I3" s="201">
        <v>0</v>
      </c>
      <c r="J3" s="201">
        <v>17.72</v>
      </c>
      <c r="K3" s="201">
        <v>158.41999999999999</v>
      </c>
      <c r="L3" s="201">
        <v>63.09</v>
      </c>
      <c r="M3" s="201">
        <v>0</v>
      </c>
      <c r="N3" s="201">
        <v>29.11</v>
      </c>
      <c r="O3" s="201">
        <v>48.9</v>
      </c>
      <c r="P3" s="201">
        <v>66.84</v>
      </c>
      <c r="Q3" s="201">
        <v>5.35</v>
      </c>
      <c r="R3" s="201">
        <v>5.19</v>
      </c>
      <c r="S3" s="201">
        <v>6.48</v>
      </c>
      <c r="T3" s="201">
        <v>0</v>
      </c>
      <c r="U3" s="201">
        <v>282.27</v>
      </c>
      <c r="V3" s="201">
        <v>2.81</v>
      </c>
      <c r="W3" s="201">
        <v>10.86</v>
      </c>
      <c r="X3" s="201">
        <v>36.36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100</v>
      </c>
      <c r="AN3" s="201">
        <v>0</v>
      </c>
      <c r="AO3">
        <v>0</v>
      </c>
      <c r="AP3" s="201">
        <v>68.459999999999994</v>
      </c>
      <c r="AQ3" s="201">
        <v>22.12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5.88</v>
      </c>
      <c r="K4" s="201">
        <v>158.41999999999999</v>
      </c>
      <c r="L4" s="201">
        <v>63.09</v>
      </c>
      <c r="M4" s="201">
        <v>0</v>
      </c>
      <c r="N4" s="201">
        <v>29.11</v>
      </c>
      <c r="O4" s="201">
        <v>48.9</v>
      </c>
      <c r="P4" s="201">
        <v>66.84</v>
      </c>
      <c r="Q4" s="201">
        <v>5.35</v>
      </c>
      <c r="R4" s="201">
        <v>5.19</v>
      </c>
      <c r="S4" s="201">
        <v>6.48</v>
      </c>
      <c r="T4" s="201">
        <v>0</v>
      </c>
      <c r="U4" s="201">
        <v>282.27</v>
      </c>
      <c r="V4" s="201">
        <v>2.81</v>
      </c>
      <c r="W4" s="201">
        <v>10.86</v>
      </c>
      <c r="X4" s="201">
        <v>36.36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105</v>
      </c>
      <c r="AN4" s="201">
        <v>0</v>
      </c>
      <c r="AO4">
        <v>0</v>
      </c>
      <c r="AP4" s="201">
        <v>68.459999999999994</v>
      </c>
      <c r="AQ4" s="201">
        <v>22.12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158.41999999999999</v>
      </c>
      <c r="L5" s="201">
        <v>63.09</v>
      </c>
      <c r="M5" s="201">
        <v>0</v>
      </c>
      <c r="N5" s="201">
        <v>29.11</v>
      </c>
      <c r="O5" s="201">
        <v>48.9</v>
      </c>
      <c r="P5" s="201">
        <v>66.84</v>
      </c>
      <c r="Q5" s="201">
        <v>5.35</v>
      </c>
      <c r="R5" s="201">
        <v>5.19</v>
      </c>
      <c r="S5" s="201">
        <v>6.48</v>
      </c>
      <c r="T5" s="201">
        <v>0</v>
      </c>
      <c r="U5" s="201">
        <v>282.27</v>
      </c>
      <c r="V5" s="201">
        <v>2.81</v>
      </c>
      <c r="W5" s="201">
        <v>10.86</v>
      </c>
      <c r="X5" s="201">
        <v>36.36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105</v>
      </c>
      <c r="AN5" s="201">
        <v>0</v>
      </c>
      <c r="AO5">
        <v>0</v>
      </c>
      <c r="AP5" s="201">
        <v>68.459999999999994</v>
      </c>
      <c r="AQ5" s="201">
        <v>22.12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0.04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158.41999999999999</v>
      </c>
      <c r="L6" s="201">
        <v>63.09</v>
      </c>
      <c r="M6" s="201">
        <v>0</v>
      </c>
      <c r="N6" s="201">
        <v>29.11</v>
      </c>
      <c r="O6" s="201">
        <v>48.9</v>
      </c>
      <c r="P6" s="201">
        <v>66.84</v>
      </c>
      <c r="Q6" s="201">
        <v>5.35</v>
      </c>
      <c r="R6" s="201">
        <v>5.19</v>
      </c>
      <c r="S6" s="201">
        <v>6.48</v>
      </c>
      <c r="T6" s="201">
        <v>0</v>
      </c>
      <c r="U6" s="201">
        <v>282.27</v>
      </c>
      <c r="V6" s="201">
        <v>2.81</v>
      </c>
      <c r="W6" s="201">
        <v>10.86</v>
      </c>
      <c r="X6" s="201">
        <v>36.36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110</v>
      </c>
      <c r="AN6" s="201">
        <v>0</v>
      </c>
      <c r="AO6">
        <v>0</v>
      </c>
      <c r="AP6" s="201">
        <v>68.459999999999994</v>
      </c>
      <c r="AQ6" s="201">
        <v>22.12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158.44999999999999</v>
      </c>
      <c r="L7" s="201">
        <v>63.09</v>
      </c>
      <c r="M7" s="201">
        <v>0</v>
      </c>
      <c r="N7" s="201">
        <v>29.11</v>
      </c>
      <c r="O7" s="201">
        <v>48.9</v>
      </c>
      <c r="P7" s="201">
        <v>66.84</v>
      </c>
      <c r="Q7" s="201">
        <v>5.35</v>
      </c>
      <c r="R7" s="201">
        <v>5.19</v>
      </c>
      <c r="S7" s="201">
        <v>6.48</v>
      </c>
      <c r="T7" s="201">
        <v>0</v>
      </c>
      <c r="U7" s="201">
        <v>282.27</v>
      </c>
      <c r="V7" s="201">
        <v>2.81</v>
      </c>
      <c r="W7" s="201">
        <v>10.86</v>
      </c>
      <c r="X7" s="201">
        <v>36.36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100</v>
      </c>
      <c r="AN7" s="201">
        <v>0</v>
      </c>
      <c r="AO7">
        <v>0</v>
      </c>
      <c r="AP7" s="201">
        <v>68.459999999999994</v>
      </c>
      <c r="AQ7" s="201">
        <v>22.12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158.44999999999999</v>
      </c>
      <c r="L8" s="201">
        <v>63.09</v>
      </c>
      <c r="M8" s="201">
        <v>0</v>
      </c>
      <c r="N8" s="201">
        <v>29.11</v>
      </c>
      <c r="O8" s="201">
        <v>48.9</v>
      </c>
      <c r="P8" s="201">
        <v>66.84</v>
      </c>
      <c r="Q8" s="201">
        <v>5.35</v>
      </c>
      <c r="R8" s="201">
        <v>5.19</v>
      </c>
      <c r="S8" s="201">
        <v>6.48</v>
      </c>
      <c r="T8" s="201">
        <v>0</v>
      </c>
      <c r="U8" s="201">
        <v>282.27</v>
      </c>
      <c r="V8" s="201">
        <v>2.81</v>
      </c>
      <c r="W8" s="201">
        <v>10.86</v>
      </c>
      <c r="X8" s="201">
        <v>36.36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105</v>
      </c>
      <c r="AN8" s="201">
        <v>0</v>
      </c>
      <c r="AO8">
        <v>0</v>
      </c>
      <c r="AP8" s="201">
        <v>68.459999999999994</v>
      </c>
      <c r="AQ8" s="201">
        <v>22.12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158.41999999999999</v>
      </c>
      <c r="L9" s="201">
        <v>63.09</v>
      </c>
      <c r="M9" s="201">
        <v>0</v>
      </c>
      <c r="N9" s="201">
        <v>29.11</v>
      </c>
      <c r="O9" s="201">
        <v>48.9</v>
      </c>
      <c r="P9" s="201">
        <v>66.84</v>
      </c>
      <c r="Q9" s="201">
        <v>5.35</v>
      </c>
      <c r="R9" s="201">
        <v>5.19</v>
      </c>
      <c r="S9" s="201">
        <v>6.48</v>
      </c>
      <c r="T9" s="201">
        <v>0</v>
      </c>
      <c r="U9" s="201">
        <v>282.27</v>
      </c>
      <c r="V9" s="201">
        <v>2.81</v>
      </c>
      <c r="W9" s="201">
        <v>10.86</v>
      </c>
      <c r="X9" s="201">
        <v>36.36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55</v>
      </c>
      <c r="AN9" s="201">
        <v>0</v>
      </c>
      <c r="AO9">
        <v>0</v>
      </c>
      <c r="AP9" s="201">
        <v>68.459999999999994</v>
      </c>
      <c r="AQ9" s="201">
        <v>22.12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158.49</v>
      </c>
      <c r="L10" s="201">
        <v>63.09</v>
      </c>
      <c r="M10" s="201">
        <v>0</v>
      </c>
      <c r="N10" s="201">
        <v>29.11</v>
      </c>
      <c r="O10" s="201">
        <v>48.9</v>
      </c>
      <c r="P10" s="201">
        <v>66.84</v>
      </c>
      <c r="Q10" s="201">
        <v>5.35</v>
      </c>
      <c r="R10" s="201">
        <v>5.19</v>
      </c>
      <c r="S10" s="201">
        <v>6.48</v>
      </c>
      <c r="T10" s="201">
        <v>0</v>
      </c>
      <c r="U10" s="201">
        <v>282.27</v>
      </c>
      <c r="V10" s="201">
        <v>2.81</v>
      </c>
      <c r="W10" s="201">
        <v>10.86</v>
      </c>
      <c r="X10" s="201">
        <v>36.36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68.459999999999994</v>
      </c>
      <c r="AQ10" s="201">
        <v>22.12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158.49</v>
      </c>
      <c r="L11" s="201">
        <v>63.09</v>
      </c>
      <c r="M11" s="201">
        <v>0</v>
      </c>
      <c r="N11" s="201">
        <v>29.11</v>
      </c>
      <c r="O11" s="201">
        <v>48.9</v>
      </c>
      <c r="P11" s="201">
        <v>66.84</v>
      </c>
      <c r="Q11" s="201">
        <v>5.35</v>
      </c>
      <c r="R11" s="201">
        <v>5.19</v>
      </c>
      <c r="S11" s="201">
        <v>6.48</v>
      </c>
      <c r="T11" s="201">
        <v>0</v>
      </c>
      <c r="U11" s="201">
        <v>282.27</v>
      </c>
      <c r="V11" s="201">
        <v>2.81</v>
      </c>
      <c r="W11" s="201">
        <v>10.86</v>
      </c>
      <c r="X11" s="201">
        <v>36.36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68.459999999999994</v>
      </c>
      <c r="AQ11" s="201">
        <v>22.12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158.49</v>
      </c>
      <c r="L12" s="201">
        <v>63.09</v>
      </c>
      <c r="M12" s="201">
        <v>0</v>
      </c>
      <c r="N12" s="201">
        <v>29.11</v>
      </c>
      <c r="O12" s="201">
        <v>48.9</v>
      </c>
      <c r="P12" s="201">
        <v>66.84</v>
      </c>
      <c r="Q12" s="201">
        <v>5.35</v>
      </c>
      <c r="R12" s="201">
        <v>5.19</v>
      </c>
      <c r="S12" s="201">
        <v>6.48</v>
      </c>
      <c r="T12" s="201">
        <v>0</v>
      </c>
      <c r="U12" s="201">
        <v>282.27</v>
      </c>
      <c r="V12" s="201">
        <v>2.81</v>
      </c>
      <c r="W12" s="201">
        <v>10.86</v>
      </c>
      <c r="X12" s="201">
        <v>36.36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68.459999999999994</v>
      </c>
      <c r="AQ12" s="201">
        <v>22.12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158.49</v>
      </c>
      <c r="L13" s="201">
        <v>63.09</v>
      </c>
      <c r="M13" s="201">
        <v>0</v>
      </c>
      <c r="N13" s="201">
        <v>29.11</v>
      </c>
      <c r="O13" s="201">
        <v>48.9</v>
      </c>
      <c r="P13" s="201">
        <v>66.84</v>
      </c>
      <c r="Q13" s="201">
        <v>5.35</v>
      </c>
      <c r="R13" s="201">
        <v>5.19</v>
      </c>
      <c r="S13" s="201">
        <v>6.48</v>
      </c>
      <c r="T13" s="201">
        <v>0</v>
      </c>
      <c r="U13" s="201">
        <v>282.27</v>
      </c>
      <c r="V13" s="201">
        <v>2.81</v>
      </c>
      <c r="W13" s="201">
        <v>10.86</v>
      </c>
      <c r="X13" s="201">
        <v>36.36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68.459999999999994</v>
      </c>
      <c r="AQ13" s="201">
        <v>22.12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158.49</v>
      </c>
      <c r="L14" s="201">
        <v>63.09</v>
      </c>
      <c r="M14" s="201">
        <v>0</v>
      </c>
      <c r="N14" s="201">
        <v>29.11</v>
      </c>
      <c r="O14" s="201">
        <v>48.9</v>
      </c>
      <c r="P14" s="201">
        <v>66.84</v>
      </c>
      <c r="Q14" s="201">
        <v>5.35</v>
      </c>
      <c r="R14" s="201">
        <v>5.19</v>
      </c>
      <c r="S14" s="201">
        <v>6.48</v>
      </c>
      <c r="T14" s="201">
        <v>0</v>
      </c>
      <c r="U14" s="201">
        <v>282.27</v>
      </c>
      <c r="V14" s="201">
        <v>2.81</v>
      </c>
      <c r="W14" s="201">
        <v>10.86</v>
      </c>
      <c r="X14" s="201">
        <v>36.36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68.459999999999994</v>
      </c>
      <c r="AQ14" s="201">
        <v>22.12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158.49</v>
      </c>
      <c r="L15" s="201">
        <v>63.09</v>
      </c>
      <c r="M15" s="201">
        <v>0</v>
      </c>
      <c r="N15" s="201">
        <v>29.11</v>
      </c>
      <c r="O15" s="201">
        <v>48.9</v>
      </c>
      <c r="P15" s="201">
        <v>66.84</v>
      </c>
      <c r="Q15" s="201">
        <v>5.35</v>
      </c>
      <c r="R15" s="201">
        <v>5.19</v>
      </c>
      <c r="S15" s="201">
        <v>6.48</v>
      </c>
      <c r="T15" s="201">
        <v>0</v>
      </c>
      <c r="U15" s="201">
        <v>282.27</v>
      </c>
      <c r="V15" s="201">
        <v>2.81</v>
      </c>
      <c r="W15" s="201">
        <v>10.86</v>
      </c>
      <c r="X15" s="201">
        <v>36.36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68.459999999999994</v>
      </c>
      <c r="AQ15" s="201">
        <v>22.12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158.49</v>
      </c>
      <c r="L16" s="201">
        <v>32.82</v>
      </c>
      <c r="M16" s="201">
        <v>0</v>
      </c>
      <c r="N16" s="201">
        <v>29.11</v>
      </c>
      <c r="O16" s="201">
        <v>48.9</v>
      </c>
      <c r="P16" s="201">
        <v>66.84</v>
      </c>
      <c r="Q16" s="201">
        <v>5.35</v>
      </c>
      <c r="R16" s="201">
        <v>5.19</v>
      </c>
      <c r="S16" s="201">
        <v>6.48</v>
      </c>
      <c r="T16" s="201">
        <v>0</v>
      </c>
      <c r="U16" s="201">
        <v>282.27</v>
      </c>
      <c r="V16" s="201">
        <v>2.81</v>
      </c>
      <c r="W16" s="201">
        <v>10.86</v>
      </c>
      <c r="X16" s="201">
        <v>36.36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68.459999999999994</v>
      </c>
      <c r="AQ16" s="201">
        <v>22.12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158.49</v>
      </c>
      <c r="L17" s="201">
        <v>32.82</v>
      </c>
      <c r="M17" s="201">
        <v>0</v>
      </c>
      <c r="N17" s="201">
        <v>29.11</v>
      </c>
      <c r="O17" s="201">
        <v>48.9</v>
      </c>
      <c r="P17" s="201">
        <v>66.84</v>
      </c>
      <c r="Q17" s="201">
        <v>5.35</v>
      </c>
      <c r="R17" s="201">
        <v>5.19</v>
      </c>
      <c r="S17" s="201">
        <v>6.48</v>
      </c>
      <c r="T17" s="201">
        <v>0</v>
      </c>
      <c r="U17" s="201">
        <v>282.27</v>
      </c>
      <c r="V17" s="201">
        <v>2.81</v>
      </c>
      <c r="W17" s="201">
        <v>10.86</v>
      </c>
      <c r="X17" s="201">
        <v>36.36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68.459999999999994</v>
      </c>
      <c r="AQ17" s="201">
        <v>22.12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158.49</v>
      </c>
      <c r="L18" s="201">
        <v>32.82</v>
      </c>
      <c r="M18" s="201">
        <v>0</v>
      </c>
      <c r="N18" s="201">
        <v>29.11</v>
      </c>
      <c r="O18" s="201">
        <v>48.9</v>
      </c>
      <c r="P18" s="201">
        <v>66.84</v>
      </c>
      <c r="Q18" s="201">
        <v>5.35</v>
      </c>
      <c r="R18" s="201">
        <v>5.19</v>
      </c>
      <c r="S18" s="201">
        <v>6.48</v>
      </c>
      <c r="T18" s="201">
        <v>0</v>
      </c>
      <c r="U18" s="201">
        <v>282.27</v>
      </c>
      <c r="V18" s="201">
        <v>2.81</v>
      </c>
      <c r="W18" s="201">
        <v>10.86</v>
      </c>
      <c r="X18" s="201">
        <v>36.36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68.459999999999994</v>
      </c>
      <c r="AQ18" s="201">
        <v>22.12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158.49</v>
      </c>
      <c r="L19" s="201">
        <v>32.82</v>
      </c>
      <c r="M19" s="201">
        <v>0</v>
      </c>
      <c r="N19" s="201">
        <v>29.11</v>
      </c>
      <c r="O19" s="201">
        <v>48.9</v>
      </c>
      <c r="P19" s="201">
        <v>66.84</v>
      </c>
      <c r="Q19" s="201">
        <v>5.35</v>
      </c>
      <c r="R19" s="201">
        <v>5.19</v>
      </c>
      <c r="S19" s="201">
        <v>6.48</v>
      </c>
      <c r="T19" s="201">
        <v>0</v>
      </c>
      <c r="U19" s="201">
        <v>282.27</v>
      </c>
      <c r="V19" s="201">
        <v>2.81</v>
      </c>
      <c r="W19" s="201">
        <v>10.86</v>
      </c>
      <c r="X19" s="201">
        <v>36.36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68.459999999999994</v>
      </c>
      <c r="AQ19" s="201">
        <v>22.12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158.49</v>
      </c>
      <c r="L20" s="201">
        <v>32.82</v>
      </c>
      <c r="M20" s="201">
        <v>0</v>
      </c>
      <c r="N20" s="201">
        <v>29.11</v>
      </c>
      <c r="O20" s="201">
        <v>48.9</v>
      </c>
      <c r="P20" s="201">
        <v>66.84</v>
      </c>
      <c r="Q20" s="201">
        <v>5.35</v>
      </c>
      <c r="R20" s="201">
        <v>5.19</v>
      </c>
      <c r="S20" s="201">
        <v>6.48</v>
      </c>
      <c r="T20" s="201">
        <v>0</v>
      </c>
      <c r="U20" s="201">
        <v>282.27</v>
      </c>
      <c r="V20" s="201">
        <v>2.81</v>
      </c>
      <c r="W20" s="201">
        <v>10.86</v>
      </c>
      <c r="X20" s="201">
        <v>36.36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68.459999999999994</v>
      </c>
      <c r="AQ20" s="201">
        <v>22.12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158.49</v>
      </c>
      <c r="L21" s="201">
        <v>32.82</v>
      </c>
      <c r="M21" s="201">
        <v>0</v>
      </c>
      <c r="N21" s="201">
        <v>29.11</v>
      </c>
      <c r="O21" s="201">
        <v>48.9</v>
      </c>
      <c r="P21" s="201">
        <v>66.84</v>
      </c>
      <c r="Q21" s="201">
        <v>5.35</v>
      </c>
      <c r="R21" s="201">
        <v>5.19</v>
      </c>
      <c r="S21" s="201">
        <v>6.48</v>
      </c>
      <c r="T21" s="201">
        <v>0</v>
      </c>
      <c r="U21" s="201">
        <v>282.27</v>
      </c>
      <c r="V21" s="201">
        <v>2.81</v>
      </c>
      <c r="W21" s="201">
        <v>10.86</v>
      </c>
      <c r="X21" s="201">
        <v>36.36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68.459999999999994</v>
      </c>
      <c r="AQ21" s="201">
        <v>22.12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158.49</v>
      </c>
      <c r="L22" s="201">
        <v>32.82</v>
      </c>
      <c r="M22" s="201">
        <v>0</v>
      </c>
      <c r="N22" s="201">
        <v>29.11</v>
      </c>
      <c r="O22" s="201">
        <v>48.9</v>
      </c>
      <c r="P22" s="201">
        <v>66.84</v>
      </c>
      <c r="Q22" s="201">
        <v>5.35</v>
      </c>
      <c r="R22" s="201">
        <v>5.19</v>
      </c>
      <c r="S22" s="201">
        <v>6.48</v>
      </c>
      <c r="T22" s="201">
        <v>0</v>
      </c>
      <c r="U22" s="201">
        <v>282.27</v>
      </c>
      <c r="V22" s="201">
        <v>2.81</v>
      </c>
      <c r="W22" s="201">
        <v>10.86</v>
      </c>
      <c r="X22" s="201">
        <v>36.36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68.459999999999994</v>
      </c>
      <c r="AQ22" s="201">
        <v>22.12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158.49</v>
      </c>
      <c r="L23" s="201">
        <v>32.82</v>
      </c>
      <c r="M23" s="201">
        <v>0</v>
      </c>
      <c r="N23" s="201">
        <v>29.11</v>
      </c>
      <c r="O23" s="201">
        <v>48.9</v>
      </c>
      <c r="P23" s="201">
        <v>66.84</v>
      </c>
      <c r="Q23" s="201">
        <v>5.35</v>
      </c>
      <c r="R23" s="201">
        <v>5.19</v>
      </c>
      <c r="S23" s="201">
        <v>6.48</v>
      </c>
      <c r="T23" s="201">
        <v>0</v>
      </c>
      <c r="U23" s="201">
        <v>282.27</v>
      </c>
      <c r="V23" s="201">
        <v>2.81</v>
      </c>
      <c r="W23" s="201">
        <v>10.86</v>
      </c>
      <c r="X23" s="201">
        <v>36.36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68.459999999999994</v>
      </c>
      <c r="AQ23" s="201">
        <v>22.12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158.49</v>
      </c>
      <c r="L24" s="201">
        <v>32.82</v>
      </c>
      <c r="M24" s="201">
        <v>0</v>
      </c>
      <c r="N24" s="201">
        <v>29.11</v>
      </c>
      <c r="O24" s="201">
        <v>48.9</v>
      </c>
      <c r="P24" s="201">
        <v>66.84</v>
      </c>
      <c r="Q24" s="201">
        <v>5.35</v>
      </c>
      <c r="R24" s="201">
        <v>5.19</v>
      </c>
      <c r="S24" s="201">
        <v>6.48</v>
      </c>
      <c r="T24" s="201">
        <v>0</v>
      </c>
      <c r="U24" s="201">
        <v>282.27</v>
      </c>
      <c r="V24" s="201">
        <v>2.81</v>
      </c>
      <c r="W24" s="201">
        <v>10.86</v>
      </c>
      <c r="X24" s="201">
        <v>36.36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68.459999999999994</v>
      </c>
      <c r="AQ24" s="201">
        <v>22.12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125.49</v>
      </c>
      <c r="L25" s="201">
        <v>32.82</v>
      </c>
      <c r="M25" s="201">
        <v>0</v>
      </c>
      <c r="N25" s="201">
        <v>29.11</v>
      </c>
      <c r="O25" s="201">
        <v>48.9</v>
      </c>
      <c r="P25" s="201">
        <v>66.84</v>
      </c>
      <c r="Q25" s="201">
        <v>5.35</v>
      </c>
      <c r="R25" s="201">
        <v>5.19</v>
      </c>
      <c r="S25" s="201">
        <v>6.48</v>
      </c>
      <c r="T25" s="201">
        <v>0</v>
      </c>
      <c r="U25" s="201">
        <v>282.27</v>
      </c>
      <c r="V25" s="201">
        <v>2.81</v>
      </c>
      <c r="W25" s="201">
        <v>10.86</v>
      </c>
      <c r="X25" s="201">
        <v>36.36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68.459999999999994</v>
      </c>
      <c r="AQ25" s="201">
        <v>22.12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106.18</v>
      </c>
      <c r="L26" s="201">
        <v>32.82</v>
      </c>
      <c r="M26" s="201">
        <v>0</v>
      </c>
      <c r="N26" s="201">
        <v>29.11</v>
      </c>
      <c r="O26" s="201">
        <v>48.9</v>
      </c>
      <c r="P26" s="201">
        <v>66.84</v>
      </c>
      <c r="Q26" s="201">
        <v>5.35</v>
      </c>
      <c r="R26" s="201">
        <v>5.19</v>
      </c>
      <c r="S26" s="201">
        <v>6.48</v>
      </c>
      <c r="T26" s="201">
        <v>0</v>
      </c>
      <c r="U26" s="201">
        <v>282.27</v>
      </c>
      <c r="V26" s="201">
        <v>2.81</v>
      </c>
      <c r="W26" s="201">
        <v>10.86</v>
      </c>
      <c r="X26" s="201">
        <v>36.36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68.459999999999994</v>
      </c>
      <c r="AQ26" s="201">
        <v>22.12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106.18</v>
      </c>
      <c r="L27" s="201">
        <v>32.82</v>
      </c>
      <c r="M27" s="201">
        <v>0</v>
      </c>
      <c r="N27" s="201">
        <v>29.11</v>
      </c>
      <c r="O27" s="201">
        <v>48.9</v>
      </c>
      <c r="P27" s="201">
        <v>66.84</v>
      </c>
      <c r="Q27" s="201">
        <v>5.35</v>
      </c>
      <c r="R27" s="201">
        <v>5.19</v>
      </c>
      <c r="S27" s="201">
        <v>6.48</v>
      </c>
      <c r="T27" s="201">
        <v>0</v>
      </c>
      <c r="U27" s="201">
        <v>282.27</v>
      </c>
      <c r="V27" s="201">
        <v>2.81</v>
      </c>
      <c r="W27" s="201">
        <v>10.86</v>
      </c>
      <c r="X27" s="201">
        <v>36.36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68.459999999999994</v>
      </c>
      <c r="AQ27" s="201">
        <v>22.12</v>
      </c>
      <c r="AR27" s="201">
        <v>2.38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96.53</v>
      </c>
      <c r="L28" s="201">
        <v>32.82</v>
      </c>
      <c r="M28" s="201">
        <v>0</v>
      </c>
      <c r="N28" s="201">
        <v>29.11</v>
      </c>
      <c r="O28" s="201">
        <v>48.9</v>
      </c>
      <c r="P28" s="201">
        <v>66.84</v>
      </c>
      <c r="Q28" s="201">
        <v>5.35</v>
      </c>
      <c r="R28" s="201">
        <v>5.19</v>
      </c>
      <c r="S28" s="201">
        <v>6.48</v>
      </c>
      <c r="T28" s="201">
        <v>0</v>
      </c>
      <c r="U28" s="201">
        <v>282.27</v>
      </c>
      <c r="V28" s="201">
        <v>2.81</v>
      </c>
      <c r="W28" s="201">
        <v>10.86</v>
      </c>
      <c r="X28" s="201">
        <v>36.36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68.459999999999994</v>
      </c>
      <c r="AQ28" s="201">
        <v>22.12</v>
      </c>
      <c r="AR28" s="201">
        <v>9.49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86.88</v>
      </c>
      <c r="L29" s="201">
        <v>34.75</v>
      </c>
      <c r="M29" s="201">
        <v>0</v>
      </c>
      <c r="N29" s="201">
        <v>29.11</v>
      </c>
      <c r="O29" s="201">
        <v>48.9</v>
      </c>
      <c r="P29" s="201">
        <v>66.84</v>
      </c>
      <c r="Q29" s="201">
        <v>2.9</v>
      </c>
      <c r="R29" s="201">
        <v>3.86</v>
      </c>
      <c r="S29" s="201">
        <v>3.86</v>
      </c>
      <c r="T29" s="201">
        <v>0</v>
      </c>
      <c r="U29" s="201">
        <v>282.27</v>
      </c>
      <c r="V29" s="201">
        <v>2.81</v>
      </c>
      <c r="W29" s="201">
        <v>10.86</v>
      </c>
      <c r="X29" s="201">
        <v>36.36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68.459999999999994</v>
      </c>
      <c r="AQ29" s="201">
        <v>22.11</v>
      </c>
      <c r="AR29" s="201">
        <v>12.48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86.88</v>
      </c>
      <c r="L30" s="201">
        <v>34.75</v>
      </c>
      <c r="M30" s="201">
        <v>0</v>
      </c>
      <c r="N30" s="201">
        <v>29.11</v>
      </c>
      <c r="O30" s="201">
        <v>48.9</v>
      </c>
      <c r="P30" s="201">
        <v>66.84</v>
      </c>
      <c r="Q30" s="201">
        <v>2.9</v>
      </c>
      <c r="R30" s="201">
        <v>3.86</v>
      </c>
      <c r="S30" s="201">
        <v>3.86</v>
      </c>
      <c r="T30" s="201">
        <v>0</v>
      </c>
      <c r="U30" s="201">
        <v>282.27</v>
      </c>
      <c r="V30" s="201">
        <v>2.81</v>
      </c>
      <c r="W30" s="201">
        <v>10.86</v>
      </c>
      <c r="X30" s="201">
        <v>36.36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68.459999999999994</v>
      </c>
      <c r="AQ30" s="201">
        <v>22.11</v>
      </c>
      <c r="AR30" s="201">
        <v>17.66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86.88</v>
      </c>
      <c r="L31" s="201">
        <v>34.75</v>
      </c>
      <c r="M31" s="201">
        <v>0</v>
      </c>
      <c r="N31" s="201">
        <v>29.11</v>
      </c>
      <c r="O31" s="201">
        <v>48.9</v>
      </c>
      <c r="P31" s="201">
        <v>66.84</v>
      </c>
      <c r="Q31" s="201">
        <v>2.9</v>
      </c>
      <c r="R31" s="201">
        <v>3.86</v>
      </c>
      <c r="S31" s="201">
        <v>3.86</v>
      </c>
      <c r="T31" s="201">
        <v>0</v>
      </c>
      <c r="U31" s="201">
        <v>282.27</v>
      </c>
      <c r="V31" s="201">
        <v>2.81</v>
      </c>
      <c r="W31" s="201">
        <v>10.86</v>
      </c>
      <c r="X31" s="201">
        <v>36.36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68.459999999999994</v>
      </c>
      <c r="AQ31" s="201">
        <v>22.11</v>
      </c>
      <c r="AR31" s="201">
        <v>22.08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86.88</v>
      </c>
      <c r="L32" s="201">
        <v>34.75</v>
      </c>
      <c r="M32" s="201">
        <v>0</v>
      </c>
      <c r="N32" s="201">
        <v>29.11</v>
      </c>
      <c r="O32" s="201">
        <v>48.9</v>
      </c>
      <c r="P32" s="201">
        <v>66.84</v>
      </c>
      <c r="Q32" s="201">
        <v>2.9</v>
      </c>
      <c r="R32" s="201">
        <v>3.86</v>
      </c>
      <c r="S32" s="201">
        <v>3.86</v>
      </c>
      <c r="T32" s="201">
        <v>0</v>
      </c>
      <c r="U32" s="201">
        <v>282.27</v>
      </c>
      <c r="V32" s="201">
        <v>2.81</v>
      </c>
      <c r="W32" s="201">
        <v>10.86</v>
      </c>
      <c r="X32" s="201">
        <v>36.36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68.459999999999994</v>
      </c>
      <c r="AQ32" s="201">
        <v>22.11</v>
      </c>
      <c r="AR32" s="201">
        <v>22.05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87.11</v>
      </c>
      <c r="L33" s="201">
        <v>34.75</v>
      </c>
      <c r="M33" s="201">
        <v>0</v>
      </c>
      <c r="N33" s="201">
        <v>29.11</v>
      </c>
      <c r="O33" s="201">
        <v>48.9</v>
      </c>
      <c r="P33" s="201">
        <v>66.84</v>
      </c>
      <c r="Q33" s="201">
        <v>2.9</v>
      </c>
      <c r="R33" s="201">
        <v>3.86</v>
      </c>
      <c r="S33" s="201">
        <v>3.91</v>
      </c>
      <c r="T33" s="201">
        <v>0</v>
      </c>
      <c r="U33" s="201">
        <v>282.27</v>
      </c>
      <c r="V33" s="201">
        <v>2.91</v>
      </c>
      <c r="W33" s="201">
        <v>10.86</v>
      </c>
      <c r="X33" s="201">
        <v>36.36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68.459999999999994</v>
      </c>
      <c r="AQ33" s="201">
        <v>14.64</v>
      </c>
      <c r="AR33" s="201">
        <v>25.12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87.11</v>
      </c>
      <c r="L34" s="201">
        <v>34.75</v>
      </c>
      <c r="M34" s="201">
        <v>0</v>
      </c>
      <c r="N34" s="201">
        <v>29.11</v>
      </c>
      <c r="O34" s="201">
        <v>48.9</v>
      </c>
      <c r="P34" s="201">
        <v>66.84</v>
      </c>
      <c r="Q34" s="201">
        <v>2.9</v>
      </c>
      <c r="R34" s="201">
        <v>3.86</v>
      </c>
      <c r="S34" s="201">
        <v>3.91</v>
      </c>
      <c r="T34" s="201">
        <v>0</v>
      </c>
      <c r="U34" s="201">
        <v>282.27</v>
      </c>
      <c r="V34" s="201">
        <v>2.91</v>
      </c>
      <c r="W34" s="201">
        <v>10.86</v>
      </c>
      <c r="X34" s="201">
        <v>36.36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68.459999999999994</v>
      </c>
      <c r="AQ34" s="201">
        <v>14.64</v>
      </c>
      <c r="AR34" s="201">
        <v>25.29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87.11</v>
      </c>
      <c r="L35" s="201">
        <v>34.75</v>
      </c>
      <c r="M35" s="201">
        <v>0</v>
      </c>
      <c r="N35" s="201">
        <v>29.11</v>
      </c>
      <c r="O35" s="201">
        <v>48.9</v>
      </c>
      <c r="P35" s="201">
        <v>66.84</v>
      </c>
      <c r="Q35" s="201">
        <v>2.9</v>
      </c>
      <c r="R35" s="201">
        <v>3.86</v>
      </c>
      <c r="S35" s="201">
        <v>3.91</v>
      </c>
      <c r="T35" s="201">
        <v>0</v>
      </c>
      <c r="U35" s="201">
        <v>282.27</v>
      </c>
      <c r="V35" s="201">
        <v>2.91</v>
      </c>
      <c r="W35" s="201">
        <v>10.86</v>
      </c>
      <c r="X35" s="201">
        <v>36.36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68.459999999999994</v>
      </c>
      <c r="AQ35" s="201">
        <v>14.64</v>
      </c>
      <c r="AR35" s="201">
        <v>25.44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87.11</v>
      </c>
      <c r="L36" s="201">
        <v>34.75</v>
      </c>
      <c r="M36" s="201">
        <v>0</v>
      </c>
      <c r="N36" s="201">
        <v>29.11</v>
      </c>
      <c r="O36" s="201">
        <v>48.9</v>
      </c>
      <c r="P36" s="201">
        <v>66.84</v>
      </c>
      <c r="Q36" s="201">
        <v>2.9</v>
      </c>
      <c r="R36" s="201">
        <v>3.86</v>
      </c>
      <c r="S36" s="201">
        <v>3.91</v>
      </c>
      <c r="T36" s="201">
        <v>0</v>
      </c>
      <c r="U36" s="201">
        <v>282.27</v>
      </c>
      <c r="V36" s="201">
        <v>2.91</v>
      </c>
      <c r="W36" s="201">
        <v>10.86</v>
      </c>
      <c r="X36" s="201">
        <v>36.36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50.2</v>
      </c>
      <c r="AQ36" s="201">
        <v>14.64</v>
      </c>
      <c r="AR36" s="201">
        <v>25.03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87.11</v>
      </c>
      <c r="L37" s="201">
        <v>34.75</v>
      </c>
      <c r="M37" s="201">
        <v>0</v>
      </c>
      <c r="N37" s="201">
        <v>29.11</v>
      </c>
      <c r="O37" s="201">
        <v>48.9</v>
      </c>
      <c r="P37" s="201">
        <v>66.84</v>
      </c>
      <c r="Q37" s="201">
        <v>2.9</v>
      </c>
      <c r="R37" s="201">
        <v>3.86</v>
      </c>
      <c r="S37" s="201">
        <v>3.91</v>
      </c>
      <c r="T37" s="201">
        <v>0</v>
      </c>
      <c r="U37" s="201">
        <v>282.27</v>
      </c>
      <c r="V37" s="201">
        <v>2.91</v>
      </c>
      <c r="W37" s="201">
        <v>10.86</v>
      </c>
      <c r="X37" s="201">
        <v>36.36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34.75</v>
      </c>
      <c r="AQ37" s="201">
        <v>14.64</v>
      </c>
      <c r="AR37" s="201">
        <v>23.61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86.88</v>
      </c>
      <c r="L38" s="201">
        <v>34.75</v>
      </c>
      <c r="M38" s="201">
        <v>0</v>
      </c>
      <c r="N38" s="201">
        <v>29.11</v>
      </c>
      <c r="O38" s="201">
        <v>48.9</v>
      </c>
      <c r="P38" s="201">
        <v>66.84</v>
      </c>
      <c r="Q38" s="201">
        <v>2.9</v>
      </c>
      <c r="R38" s="201">
        <v>3.86</v>
      </c>
      <c r="S38" s="201">
        <v>3.91</v>
      </c>
      <c r="T38" s="201">
        <v>0</v>
      </c>
      <c r="U38" s="201">
        <v>282.27</v>
      </c>
      <c r="V38" s="201">
        <v>2.91</v>
      </c>
      <c r="W38" s="201">
        <v>10.86</v>
      </c>
      <c r="X38" s="201">
        <v>36.36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34.75</v>
      </c>
      <c r="AQ38" s="201">
        <v>14.64</v>
      </c>
      <c r="AR38" s="201">
        <v>25.02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86.88</v>
      </c>
      <c r="L39" s="201">
        <v>34.75</v>
      </c>
      <c r="M39" s="201">
        <v>0</v>
      </c>
      <c r="N39" s="201">
        <v>29.11</v>
      </c>
      <c r="O39" s="201">
        <v>48.9</v>
      </c>
      <c r="P39" s="201">
        <v>66.84</v>
      </c>
      <c r="Q39" s="201">
        <v>2.9</v>
      </c>
      <c r="R39" s="201">
        <v>3.86</v>
      </c>
      <c r="S39" s="201">
        <v>3.91</v>
      </c>
      <c r="T39" s="201">
        <v>0</v>
      </c>
      <c r="U39" s="201">
        <v>282.27</v>
      </c>
      <c r="V39" s="201">
        <v>2.91</v>
      </c>
      <c r="W39" s="201">
        <v>10.86</v>
      </c>
      <c r="X39" s="201">
        <v>36.36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34.75</v>
      </c>
      <c r="AQ39" s="201">
        <v>14.64</v>
      </c>
      <c r="AR39" s="201">
        <v>26.06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86.88</v>
      </c>
      <c r="L40" s="201">
        <v>34.75</v>
      </c>
      <c r="M40" s="201">
        <v>0</v>
      </c>
      <c r="N40" s="201">
        <v>29.11</v>
      </c>
      <c r="O40" s="201">
        <v>48.9</v>
      </c>
      <c r="P40" s="201">
        <v>66.84</v>
      </c>
      <c r="Q40" s="201">
        <v>2.9</v>
      </c>
      <c r="R40" s="201">
        <v>3.86</v>
      </c>
      <c r="S40" s="201">
        <v>3.91</v>
      </c>
      <c r="T40" s="201">
        <v>0</v>
      </c>
      <c r="U40" s="201">
        <v>282.27</v>
      </c>
      <c r="V40" s="201">
        <v>2.91</v>
      </c>
      <c r="W40" s="201">
        <v>10.86</v>
      </c>
      <c r="X40" s="201">
        <v>36.36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34.75</v>
      </c>
      <c r="AQ40" s="201">
        <v>14.64</v>
      </c>
      <c r="AR40" s="201">
        <v>25.72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86.88</v>
      </c>
      <c r="L41" s="201">
        <v>34.75</v>
      </c>
      <c r="M41" s="201">
        <v>0</v>
      </c>
      <c r="N41" s="201">
        <v>29.11</v>
      </c>
      <c r="O41" s="201">
        <v>48.9</v>
      </c>
      <c r="P41" s="201">
        <v>66.84</v>
      </c>
      <c r="Q41" s="201">
        <v>2.89</v>
      </c>
      <c r="R41" s="201">
        <v>3.86</v>
      </c>
      <c r="S41" s="201">
        <v>3.86</v>
      </c>
      <c r="T41" s="201">
        <v>0</v>
      </c>
      <c r="U41" s="201">
        <v>282.27</v>
      </c>
      <c r="V41" s="201">
        <v>2.81</v>
      </c>
      <c r="W41" s="201">
        <v>10.86</v>
      </c>
      <c r="X41" s="201">
        <v>36.36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34.75</v>
      </c>
      <c r="AQ41" s="201">
        <v>12</v>
      </c>
      <c r="AR41" s="201">
        <v>25.23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86.88</v>
      </c>
      <c r="L42" s="201">
        <v>34.75</v>
      </c>
      <c r="M42" s="201">
        <v>0</v>
      </c>
      <c r="N42" s="201">
        <v>29.11</v>
      </c>
      <c r="O42" s="201">
        <v>48.9</v>
      </c>
      <c r="P42" s="201">
        <v>66.84</v>
      </c>
      <c r="Q42" s="201">
        <v>2.89</v>
      </c>
      <c r="R42" s="201">
        <v>3.86</v>
      </c>
      <c r="S42" s="201">
        <v>3.86</v>
      </c>
      <c r="T42" s="201">
        <v>0</v>
      </c>
      <c r="U42" s="201">
        <v>282.27</v>
      </c>
      <c r="V42" s="201">
        <v>2.81</v>
      </c>
      <c r="W42" s="201">
        <v>10.86</v>
      </c>
      <c r="X42" s="201">
        <v>36.36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34.75</v>
      </c>
      <c r="AQ42" s="201">
        <v>12</v>
      </c>
      <c r="AR42" s="201">
        <v>25.15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86.88</v>
      </c>
      <c r="L43" s="201">
        <v>34.75</v>
      </c>
      <c r="M43" s="201">
        <v>0</v>
      </c>
      <c r="N43" s="201">
        <v>29.11</v>
      </c>
      <c r="O43" s="201">
        <v>48.9</v>
      </c>
      <c r="P43" s="201">
        <v>66.84</v>
      </c>
      <c r="Q43" s="201">
        <v>2.89</v>
      </c>
      <c r="R43" s="201">
        <v>3.86</v>
      </c>
      <c r="S43" s="201">
        <v>3.86</v>
      </c>
      <c r="T43" s="201">
        <v>0</v>
      </c>
      <c r="U43" s="201">
        <v>282.27</v>
      </c>
      <c r="V43" s="201">
        <v>2.81</v>
      </c>
      <c r="W43" s="201">
        <v>10.86</v>
      </c>
      <c r="X43" s="201">
        <v>36.36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34.75</v>
      </c>
      <c r="AQ43" s="201">
        <v>12</v>
      </c>
      <c r="AR43" s="201">
        <v>24.99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86.88</v>
      </c>
      <c r="L44" s="201">
        <v>33.79</v>
      </c>
      <c r="M44" s="201">
        <v>0</v>
      </c>
      <c r="N44" s="201">
        <v>29.11</v>
      </c>
      <c r="O44" s="201">
        <v>48.9</v>
      </c>
      <c r="P44" s="201">
        <v>66.84</v>
      </c>
      <c r="Q44" s="201">
        <v>2.89</v>
      </c>
      <c r="R44" s="201">
        <v>3.86</v>
      </c>
      <c r="S44" s="201">
        <v>3.86</v>
      </c>
      <c r="T44" s="201">
        <v>0</v>
      </c>
      <c r="U44" s="201">
        <v>282.27</v>
      </c>
      <c r="V44" s="201">
        <v>2.81</v>
      </c>
      <c r="W44" s="201">
        <v>10.86</v>
      </c>
      <c r="X44" s="201">
        <v>36.36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34.75</v>
      </c>
      <c r="AQ44" s="201">
        <v>12</v>
      </c>
      <c r="AR44" s="201">
        <v>24.99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86.88</v>
      </c>
      <c r="L45" s="201">
        <v>33.79</v>
      </c>
      <c r="M45" s="201">
        <v>0</v>
      </c>
      <c r="N45" s="201">
        <v>29.11</v>
      </c>
      <c r="O45" s="201">
        <v>48.9</v>
      </c>
      <c r="P45" s="201">
        <v>66.84</v>
      </c>
      <c r="Q45" s="201">
        <v>2.89</v>
      </c>
      <c r="R45" s="201">
        <v>3.86</v>
      </c>
      <c r="S45" s="201">
        <v>3.86</v>
      </c>
      <c r="T45" s="201">
        <v>0</v>
      </c>
      <c r="U45" s="201">
        <v>282.27</v>
      </c>
      <c r="V45" s="201">
        <v>2.81</v>
      </c>
      <c r="W45" s="201">
        <v>10.86</v>
      </c>
      <c r="X45" s="201">
        <v>36.36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34.75</v>
      </c>
      <c r="AQ45" s="201">
        <v>12</v>
      </c>
      <c r="AR45" s="201">
        <v>25.87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86.88</v>
      </c>
      <c r="L46" s="201">
        <v>33.79</v>
      </c>
      <c r="M46" s="201">
        <v>0</v>
      </c>
      <c r="N46" s="201">
        <v>29.11</v>
      </c>
      <c r="O46" s="201">
        <v>48.9</v>
      </c>
      <c r="P46" s="201">
        <v>66.84</v>
      </c>
      <c r="Q46" s="201">
        <v>2.89</v>
      </c>
      <c r="R46" s="201">
        <v>3.86</v>
      </c>
      <c r="S46" s="201">
        <v>3.86</v>
      </c>
      <c r="T46" s="201">
        <v>0</v>
      </c>
      <c r="U46" s="201">
        <v>282.27</v>
      </c>
      <c r="V46" s="201">
        <v>2.81</v>
      </c>
      <c r="W46" s="201">
        <v>10.86</v>
      </c>
      <c r="X46" s="201">
        <v>36.36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34.75</v>
      </c>
      <c r="AQ46" s="201">
        <v>12</v>
      </c>
      <c r="AR46" s="201">
        <v>25.87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86.88</v>
      </c>
      <c r="L47" s="201">
        <v>33.79</v>
      </c>
      <c r="M47" s="201">
        <v>0</v>
      </c>
      <c r="N47" s="201">
        <v>29.11</v>
      </c>
      <c r="O47" s="201">
        <v>48.9</v>
      </c>
      <c r="P47" s="201">
        <v>66.84</v>
      </c>
      <c r="Q47" s="201">
        <v>2.9</v>
      </c>
      <c r="R47" s="201">
        <v>3.86</v>
      </c>
      <c r="S47" s="201">
        <v>3.86</v>
      </c>
      <c r="T47" s="201">
        <v>0</v>
      </c>
      <c r="U47" s="201">
        <v>282.27</v>
      </c>
      <c r="V47" s="201">
        <v>2.81</v>
      </c>
      <c r="W47" s="201">
        <v>10.86</v>
      </c>
      <c r="X47" s="201">
        <v>36.36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34.75</v>
      </c>
      <c r="AQ47" s="201">
        <v>11.58</v>
      </c>
      <c r="AR47" s="201">
        <v>25.71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86.88</v>
      </c>
      <c r="L48" s="201">
        <v>33.79</v>
      </c>
      <c r="M48" s="201">
        <v>0</v>
      </c>
      <c r="N48" s="201">
        <v>29.11</v>
      </c>
      <c r="O48" s="201">
        <v>48.9</v>
      </c>
      <c r="P48" s="201">
        <v>66.84</v>
      </c>
      <c r="Q48" s="201">
        <v>2.9</v>
      </c>
      <c r="R48" s="201">
        <v>3.86</v>
      </c>
      <c r="S48" s="201">
        <v>3.86</v>
      </c>
      <c r="T48" s="201">
        <v>0</v>
      </c>
      <c r="U48" s="201">
        <v>282.27</v>
      </c>
      <c r="V48" s="201">
        <v>2.81</v>
      </c>
      <c r="W48" s="201">
        <v>10.86</v>
      </c>
      <c r="X48" s="201">
        <v>36.36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34.75</v>
      </c>
      <c r="AQ48" s="201">
        <v>11.58</v>
      </c>
      <c r="AR48" s="201">
        <v>25.27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86.88</v>
      </c>
      <c r="L49" s="201">
        <v>33.79</v>
      </c>
      <c r="M49" s="201">
        <v>0</v>
      </c>
      <c r="N49" s="201">
        <v>29.11</v>
      </c>
      <c r="O49" s="201">
        <v>48.9</v>
      </c>
      <c r="P49" s="201">
        <v>66.84</v>
      </c>
      <c r="Q49" s="201">
        <v>2.9</v>
      </c>
      <c r="R49" s="201">
        <v>3.86</v>
      </c>
      <c r="S49" s="201">
        <v>3.86</v>
      </c>
      <c r="T49" s="201">
        <v>0</v>
      </c>
      <c r="U49" s="201">
        <v>282.27</v>
      </c>
      <c r="V49" s="201">
        <v>2.81</v>
      </c>
      <c r="W49" s="201">
        <v>10.86</v>
      </c>
      <c r="X49" s="201">
        <v>36.36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34.75</v>
      </c>
      <c r="AQ49" s="201">
        <v>11.58</v>
      </c>
      <c r="AR49" s="201">
        <v>25.11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86.88</v>
      </c>
      <c r="L50" s="201">
        <v>33.79</v>
      </c>
      <c r="M50" s="201">
        <v>0</v>
      </c>
      <c r="N50" s="201">
        <v>29.11</v>
      </c>
      <c r="O50" s="201">
        <v>48.9</v>
      </c>
      <c r="P50" s="201">
        <v>66.84</v>
      </c>
      <c r="Q50" s="201">
        <v>2.9</v>
      </c>
      <c r="R50" s="201">
        <v>3.86</v>
      </c>
      <c r="S50" s="201">
        <v>3.86</v>
      </c>
      <c r="T50" s="201">
        <v>0</v>
      </c>
      <c r="U50" s="201">
        <v>282.27</v>
      </c>
      <c r="V50" s="201">
        <v>2.81</v>
      </c>
      <c r="W50" s="201">
        <v>10.86</v>
      </c>
      <c r="X50" s="201">
        <v>36.36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34.75</v>
      </c>
      <c r="AQ50" s="201">
        <v>11.58</v>
      </c>
      <c r="AR50" s="201">
        <v>25.11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86.88</v>
      </c>
      <c r="L51" s="201">
        <v>33.79</v>
      </c>
      <c r="M51" s="201">
        <v>0</v>
      </c>
      <c r="N51" s="201">
        <v>29.11</v>
      </c>
      <c r="O51" s="201">
        <v>48.9</v>
      </c>
      <c r="P51" s="201">
        <v>66.84</v>
      </c>
      <c r="Q51" s="201">
        <v>2.9</v>
      </c>
      <c r="R51" s="201">
        <v>3.86</v>
      </c>
      <c r="S51" s="201">
        <v>3.86</v>
      </c>
      <c r="T51" s="201">
        <v>0</v>
      </c>
      <c r="U51" s="201">
        <v>282.27</v>
      </c>
      <c r="V51" s="201">
        <v>2.81</v>
      </c>
      <c r="W51" s="201">
        <v>10.86</v>
      </c>
      <c r="X51" s="201">
        <v>36.36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6.3</v>
      </c>
      <c r="AO51">
        <v>0</v>
      </c>
      <c r="AP51" s="201">
        <v>34.75</v>
      </c>
      <c r="AQ51" s="201">
        <v>11.58</v>
      </c>
      <c r="AR51" s="201">
        <v>26.77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86.88</v>
      </c>
      <c r="L52" s="201">
        <v>33.79</v>
      </c>
      <c r="M52" s="201">
        <v>0</v>
      </c>
      <c r="N52" s="201">
        <v>29.11</v>
      </c>
      <c r="O52" s="201">
        <v>48.9</v>
      </c>
      <c r="P52" s="201">
        <v>66.84</v>
      </c>
      <c r="Q52" s="201">
        <v>2.9</v>
      </c>
      <c r="R52" s="201">
        <v>3.86</v>
      </c>
      <c r="S52" s="201">
        <v>3.86</v>
      </c>
      <c r="T52" s="201">
        <v>0</v>
      </c>
      <c r="U52" s="201">
        <v>282.27</v>
      </c>
      <c r="V52" s="201">
        <v>2.81</v>
      </c>
      <c r="W52" s="201">
        <v>10.86</v>
      </c>
      <c r="X52" s="201">
        <v>36.36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6.3</v>
      </c>
      <c r="AO52">
        <v>0</v>
      </c>
      <c r="AP52" s="201">
        <v>34.75</v>
      </c>
      <c r="AQ52" s="201">
        <v>11.58</v>
      </c>
      <c r="AR52" s="201">
        <v>26.46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86.88</v>
      </c>
      <c r="L53" s="201">
        <v>33.79</v>
      </c>
      <c r="M53" s="201">
        <v>0</v>
      </c>
      <c r="N53" s="201">
        <v>29.11</v>
      </c>
      <c r="O53" s="201">
        <v>48.9</v>
      </c>
      <c r="P53" s="201">
        <v>66.84</v>
      </c>
      <c r="Q53" s="201">
        <v>2.9</v>
      </c>
      <c r="R53" s="201">
        <v>3.86</v>
      </c>
      <c r="S53" s="201">
        <v>3.86</v>
      </c>
      <c r="T53" s="201">
        <v>0</v>
      </c>
      <c r="U53" s="201">
        <v>282.27</v>
      </c>
      <c r="V53" s="201">
        <v>2.81</v>
      </c>
      <c r="W53" s="201">
        <v>10.86</v>
      </c>
      <c r="X53" s="201">
        <v>36.36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34.75</v>
      </c>
      <c r="AQ53" s="201">
        <v>11.58</v>
      </c>
      <c r="AR53" s="201">
        <v>26.46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86.88</v>
      </c>
      <c r="L54" s="201">
        <v>33.79</v>
      </c>
      <c r="M54" s="201">
        <v>0</v>
      </c>
      <c r="N54" s="201">
        <v>29.11</v>
      </c>
      <c r="O54" s="201">
        <v>48.9</v>
      </c>
      <c r="P54" s="201">
        <v>66.84</v>
      </c>
      <c r="Q54" s="201">
        <v>2.9</v>
      </c>
      <c r="R54" s="201">
        <v>3.86</v>
      </c>
      <c r="S54" s="201">
        <v>3.86</v>
      </c>
      <c r="T54" s="201">
        <v>0</v>
      </c>
      <c r="U54" s="201">
        <v>282.27</v>
      </c>
      <c r="V54" s="201">
        <v>2.81</v>
      </c>
      <c r="W54" s="201">
        <v>10.86</v>
      </c>
      <c r="X54" s="201">
        <v>36.36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45.37</v>
      </c>
      <c r="AQ54" s="201">
        <v>11.58</v>
      </c>
      <c r="AR54" s="201">
        <v>26.06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86.88</v>
      </c>
      <c r="L55" s="201">
        <v>33.79</v>
      </c>
      <c r="M55" s="201">
        <v>0</v>
      </c>
      <c r="N55" s="201">
        <v>29.11</v>
      </c>
      <c r="O55" s="201">
        <v>48.9</v>
      </c>
      <c r="P55" s="201">
        <v>66.84</v>
      </c>
      <c r="Q55" s="201">
        <v>2.9</v>
      </c>
      <c r="R55" s="201">
        <v>3.86</v>
      </c>
      <c r="S55" s="201">
        <v>3.86</v>
      </c>
      <c r="T55" s="201">
        <v>0</v>
      </c>
      <c r="U55" s="201">
        <v>282.27</v>
      </c>
      <c r="V55" s="201">
        <v>2.81</v>
      </c>
      <c r="W55" s="201">
        <v>10.86</v>
      </c>
      <c r="X55" s="201">
        <v>36.36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68.459999999999994</v>
      </c>
      <c r="AQ55" s="201">
        <v>11.58</v>
      </c>
      <c r="AR55" s="201">
        <v>26.06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86.88</v>
      </c>
      <c r="L56" s="201">
        <v>33.79</v>
      </c>
      <c r="M56" s="201">
        <v>0</v>
      </c>
      <c r="N56" s="201">
        <v>29.11</v>
      </c>
      <c r="O56" s="201">
        <v>48.9</v>
      </c>
      <c r="P56" s="201">
        <v>66.84</v>
      </c>
      <c r="Q56" s="201">
        <v>2.9</v>
      </c>
      <c r="R56" s="201">
        <v>3.86</v>
      </c>
      <c r="S56" s="201">
        <v>3.86</v>
      </c>
      <c r="T56" s="201">
        <v>0</v>
      </c>
      <c r="U56" s="201">
        <v>282.27</v>
      </c>
      <c r="V56" s="201">
        <v>2.81</v>
      </c>
      <c r="W56" s="201">
        <v>10.86</v>
      </c>
      <c r="X56" s="201">
        <v>36.36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68.459999999999994</v>
      </c>
      <c r="AQ56" s="201">
        <v>11.58</v>
      </c>
      <c r="AR56" s="201">
        <v>25.62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86.88</v>
      </c>
      <c r="L57" s="201">
        <v>33.79</v>
      </c>
      <c r="M57" s="201">
        <v>0</v>
      </c>
      <c r="N57" s="201">
        <v>29.11</v>
      </c>
      <c r="O57" s="201">
        <v>48.9</v>
      </c>
      <c r="P57" s="201">
        <v>66.84</v>
      </c>
      <c r="Q57" s="201">
        <v>2.9</v>
      </c>
      <c r="R57" s="201">
        <v>3.86</v>
      </c>
      <c r="S57" s="201">
        <v>3.86</v>
      </c>
      <c r="T57" s="201">
        <v>0</v>
      </c>
      <c r="U57" s="201">
        <v>282.27</v>
      </c>
      <c r="V57" s="201">
        <v>2.81</v>
      </c>
      <c r="W57" s="201">
        <v>10.86</v>
      </c>
      <c r="X57" s="201">
        <v>36.36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68.459999999999994</v>
      </c>
      <c r="AQ57" s="201">
        <v>11.58</v>
      </c>
      <c r="AR57" s="201">
        <v>25.47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86.88</v>
      </c>
      <c r="L58" s="201">
        <v>33.79</v>
      </c>
      <c r="M58" s="201">
        <v>0</v>
      </c>
      <c r="N58" s="201">
        <v>29.11</v>
      </c>
      <c r="O58" s="201">
        <v>48.9</v>
      </c>
      <c r="P58" s="201">
        <v>66.84</v>
      </c>
      <c r="Q58" s="201">
        <v>2.9</v>
      </c>
      <c r="R58" s="201">
        <v>3.86</v>
      </c>
      <c r="S58" s="201">
        <v>3.86</v>
      </c>
      <c r="T58" s="201">
        <v>0</v>
      </c>
      <c r="U58" s="201">
        <v>282.27</v>
      </c>
      <c r="V58" s="201">
        <v>2.81</v>
      </c>
      <c r="W58" s="201">
        <v>10.86</v>
      </c>
      <c r="X58" s="201">
        <v>36.36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68.459999999999994</v>
      </c>
      <c r="AQ58" s="201">
        <v>11.58</v>
      </c>
      <c r="AR58" s="201">
        <v>25.6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86.88</v>
      </c>
      <c r="L59" s="201">
        <v>33.79</v>
      </c>
      <c r="M59" s="201">
        <v>0</v>
      </c>
      <c r="N59" s="201">
        <v>29.11</v>
      </c>
      <c r="O59" s="201">
        <v>48.9</v>
      </c>
      <c r="P59" s="201">
        <v>66.84</v>
      </c>
      <c r="Q59" s="201">
        <v>2.9</v>
      </c>
      <c r="R59" s="201">
        <v>5.19</v>
      </c>
      <c r="S59" s="201">
        <v>3.73</v>
      </c>
      <c r="T59" s="201">
        <v>0</v>
      </c>
      <c r="U59" s="201">
        <v>282.27</v>
      </c>
      <c r="V59" s="201">
        <v>2.81</v>
      </c>
      <c r="W59" s="201">
        <v>10.86</v>
      </c>
      <c r="X59" s="201">
        <v>36.36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68.459999999999994</v>
      </c>
      <c r="AQ59" s="201">
        <v>22.12</v>
      </c>
      <c r="AR59" s="201">
        <v>26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86.88</v>
      </c>
      <c r="L60" s="201">
        <v>33.79</v>
      </c>
      <c r="M60" s="201">
        <v>0</v>
      </c>
      <c r="N60" s="201">
        <v>29.11</v>
      </c>
      <c r="O60" s="201">
        <v>48.9</v>
      </c>
      <c r="P60" s="201">
        <v>66.84</v>
      </c>
      <c r="Q60" s="201">
        <v>2.9</v>
      </c>
      <c r="R60" s="201">
        <v>5.19</v>
      </c>
      <c r="S60" s="201">
        <v>3.73</v>
      </c>
      <c r="T60" s="201">
        <v>0</v>
      </c>
      <c r="U60" s="201">
        <v>282.27</v>
      </c>
      <c r="V60" s="201">
        <v>2.81</v>
      </c>
      <c r="W60" s="201">
        <v>10.86</v>
      </c>
      <c r="X60" s="201">
        <v>36.36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68.459999999999994</v>
      </c>
      <c r="AQ60" s="201">
        <v>22.12</v>
      </c>
      <c r="AR60" s="201">
        <v>26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86.88</v>
      </c>
      <c r="L61" s="201">
        <v>33.79</v>
      </c>
      <c r="M61" s="201">
        <v>0</v>
      </c>
      <c r="N61" s="201">
        <v>29.11</v>
      </c>
      <c r="O61" s="201">
        <v>48.9</v>
      </c>
      <c r="P61" s="201">
        <v>66.84</v>
      </c>
      <c r="Q61" s="201">
        <v>5.35</v>
      </c>
      <c r="R61" s="201">
        <v>5.19</v>
      </c>
      <c r="S61" s="201">
        <v>6.48</v>
      </c>
      <c r="T61" s="201">
        <v>0</v>
      </c>
      <c r="U61" s="201">
        <v>282.27</v>
      </c>
      <c r="V61" s="201">
        <v>2.81</v>
      </c>
      <c r="W61" s="201">
        <v>10.86</v>
      </c>
      <c r="X61" s="201">
        <v>36.36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68.459999999999994</v>
      </c>
      <c r="AQ61" s="201">
        <v>22.12</v>
      </c>
      <c r="AR61" s="201">
        <v>26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158.49</v>
      </c>
      <c r="L62" s="201">
        <v>33.79</v>
      </c>
      <c r="M62" s="201">
        <v>0</v>
      </c>
      <c r="N62" s="201">
        <v>29.11</v>
      </c>
      <c r="O62" s="201">
        <v>48.9</v>
      </c>
      <c r="P62" s="201">
        <v>66.84</v>
      </c>
      <c r="Q62" s="201">
        <v>5.35</v>
      </c>
      <c r="R62" s="201">
        <v>5.19</v>
      </c>
      <c r="S62" s="201">
        <v>6.48</v>
      </c>
      <c r="T62" s="201">
        <v>0</v>
      </c>
      <c r="U62" s="201">
        <v>282.27</v>
      </c>
      <c r="V62" s="201">
        <v>2.81</v>
      </c>
      <c r="W62" s="201">
        <v>10.86</v>
      </c>
      <c r="X62" s="201">
        <v>36.36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68.459999999999994</v>
      </c>
      <c r="AQ62" s="201">
        <v>22.12</v>
      </c>
      <c r="AR62" s="201">
        <v>26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158.49</v>
      </c>
      <c r="L63" s="201">
        <v>33.79</v>
      </c>
      <c r="M63" s="201">
        <v>0</v>
      </c>
      <c r="N63" s="201">
        <v>29.11</v>
      </c>
      <c r="O63" s="201">
        <v>48.9</v>
      </c>
      <c r="P63" s="201">
        <v>66.84</v>
      </c>
      <c r="Q63" s="201">
        <v>5.35</v>
      </c>
      <c r="R63" s="201">
        <v>5.19</v>
      </c>
      <c r="S63" s="201">
        <v>6.48</v>
      </c>
      <c r="T63" s="201">
        <v>0</v>
      </c>
      <c r="U63" s="201">
        <v>282.27</v>
      </c>
      <c r="V63" s="201">
        <v>2.81</v>
      </c>
      <c r="W63" s="201">
        <v>10.86</v>
      </c>
      <c r="X63" s="201">
        <v>36.36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68.459999999999994</v>
      </c>
      <c r="AQ63" s="201">
        <v>22.12</v>
      </c>
      <c r="AR63" s="201">
        <v>26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158.49</v>
      </c>
      <c r="L64" s="201">
        <v>33.79</v>
      </c>
      <c r="M64" s="201">
        <v>0</v>
      </c>
      <c r="N64" s="201">
        <v>29.11</v>
      </c>
      <c r="O64" s="201">
        <v>48.9</v>
      </c>
      <c r="P64" s="201">
        <v>66.84</v>
      </c>
      <c r="Q64" s="201">
        <v>5.35</v>
      </c>
      <c r="R64" s="201">
        <v>5.19</v>
      </c>
      <c r="S64" s="201">
        <v>6.48</v>
      </c>
      <c r="T64" s="201">
        <v>0</v>
      </c>
      <c r="U64" s="201">
        <v>282.27</v>
      </c>
      <c r="V64" s="201">
        <v>2.81</v>
      </c>
      <c r="W64" s="201">
        <v>10.86</v>
      </c>
      <c r="X64" s="201">
        <v>36.36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68.459999999999994</v>
      </c>
      <c r="AQ64" s="201">
        <v>22.12</v>
      </c>
      <c r="AR64" s="201">
        <v>26.09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158.49</v>
      </c>
      <c r="L65" s="201">
        <v>63.09</v>
      </c>
      <c r="M65" s="201">
        <v>0</v>
      </c>
      <c r="N65" s="201">
        <v>29.11</v>
      </c>
      <c r="O65" s="201">
        <v>48.9</v>
      </c>
      <c r="P65" s="201">
        <v>66.84</v>
      </c>
      <c r="Q65" s="201">
        <v>5.35</v>
      </c>
      <c r="R65" s="201">
        <v>5.19</v>
      </c>
      <c r="S65" s="201">
        <v>6.48</v>
      </c>
      <c r="T65" s="201">
        <v>0</v>
      </c>
      <c r="U65" s="201">
        <v>282.27</v>
      </c>
      <c r="V65" s="201">
        <v>2.94</v>
      </c>
      <c r="W65" s="201">
        <v>10.86</v>
      </c>
      <c r="X65" s="201">
        <v>36.36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68.459999999999994</v>
      </c>
      <c r="AQ65" s="201">
        <v>22.12</v>
      </c>
      <c r="AR65" s="201">
        <v>25.94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158.49</v>
      </c>
      <c r="L66" s="201">
        <v>63.09</v>
      </c>
      <c r="M66" s="201">
        <v>0</v>
      </c>
      <c r="N66" s="201">
        <v>29.11</v>
      </c>
      <c r="O66" s="201">
        <v>48.9</v>
      </c>
      <c r="P66" s="201">
        <v>66.84</v>
      </c>
      <c r="Q66" s="201">
        <v>5.35</v>
      </c>
      <c r="R66" s="201">
        <v>5.19</v>
      </c>
      <c r="S66" s="201">
        <v>6.48</v>
      </c>
      <c r="T66" s="201">
        <v>0</v>
      </c>
      <c r="U66" s="201">
        <v>282.27</v>
      </c>
      <c r="V66" s="201">
        <v>2.94</v>
      </c>
      <c r="W66" s="201">
        <v>10.86</v>
      </c>
      <c r="X66" s="201">
        <v>36.36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68.459999999999994</v>
      </c>
      <c r="AQ66" s="201">
        <v>22.12</v>
      </c>
      <c r="AR66" s="201">
        <v>25.64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158.49</v>
      </c>
      <c r="L67" s="201">
        <v>63.09</v>
      </c>
      <c r="M67" s="201">
        <v>0</v>
      </c>
      <c r="N67" s="201">
        <v>29.11</v>
      </c>
      <c r="O67" s="201">
        <v>48.9</v>
      </c>
      <c r="P67" s="201">
        <v>66.84</v>
      </c>
      <c r="Q67" s="201">
        <v>5.35</v>
      </c>
      <c r="R67" s="201">
        <v>5.19</v>
      </c>
      <c r="S67" s="201">
        <v>6.48</v>
      </c>
      <c r="T67" s="201">
        <v>0</v>
      </c>
      <c r="U67" s="201">
        <v>282.27</v>
      </c>
      <c r="V67" s="201">
        <v>2.94</v>
      </c>
      <c r="W67" s="201">
        <v>10.86</v>
      </c>
      <c r="X67" s="201">
        <v>36.36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68.459999999999994</v>
      </c>
      <c r="AQ67" s="201">
        <v>22.12</v>
      </c>
      <c r="AR67" s="201">
        <v>25.78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158.49</v>
      </c>
      <c r="L68" s="201">
        <v>63.09</v>
      </c>
      <c r="M68" s="201">
        <v>0</v>
      </c>
      <c r="N68" s="201">
        <v>29.11</v>
      </c>
      <c r="O68" s="201">
        <v>48.9</v>
      </c>
      <c r="P68" s="201">
        <v>66.84</v>
      </c>
      <c r="Q68" s="201">
        <v>5.35</v>
      </c>
      <c r="R68" s="201">
        <v>5.19</v>
      </c>
      <c r="S68" s="201">
        <v>6.48</v>
      </c>
      <c r="T68" s="201">
        <v>0</v>
      </c>
      <c r="U68" s="201">
        <v>282.27</v>
      </c>
      <c r="V68" s="201">
        <v>2.94</v>
      </c>
      <c r="W68" s="201">
        <v>10.86</v>
      </c>
      <c r="X68" s="201">
        <v>36.36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68.459999999999994</v>
      </c>
      <c r="AQ68" s="201">
        <v>22.12</v>
      </c>
      <c r="AR68" s="201">
        <v>26.05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158.49</v>
      </c>
      <c r="L69" s="201">
        <v>63.09</v>
      </c>
      <c r="M69" s="201">
        <v>0</v>
      </c>
      <c r="N69" s="201">
        <v>29.11</v>
      </c>
      <c r="O69" s="201">
        <v>48.9</v>
      </c>
      <c r="P69" s="201">
        <v>66.84</v>
      </c>
      <c r="Q69" s="201">
        <v>5.35</v>
      </c>
      <c r="R69" s="201">
        <v>5.19</v>
      </c>
      <c r="S69" s="201">
        <v>6.48</v>
      </c>
      <c r="T69" s="201">
        <v>0</v>
      </c>
      <c r="U69" s="201">
        <v>282.27</v>
      </c>
      <c r="V69" s="201">
        <v>2.94</v>
      </c>
      <c r="W69" s="201">
        <v>10.86</v>
      </c>
      <c r="X69" s="201">
        <v>36.36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46.73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68.459999999999994</v>
      </c>
      <c r="AQ69" s="201">
        <v>22.12</v>
      </c>
      <c r="AR69" s="201">
        <v>26.05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158.49</v>
      </c>
      <c r="L70" s="201">
        <v>63.09</v>
      </c>
      <c r="M70" s="201">
        <v>0</v>
      </c>
      <c r="N70" s="201">
        <v>29.11</v>
      </c>
      <c r="O70" s="201">
        <v>48.9</v>
      </c>
      <c r="P70" s="201">
        <v>66.84</v>
      </c>
      <c r="Q70" s="201">
        <v>5.35</v>
      </c>
      <c r="R70" s="201">
        <v>5.19</v>
      </c>
      <c r="S70" s="201">
        <v>6.48</v>
      </c>
      <c r="T70" s="201">
        <v>0</v>
      </c>
      <c r="U70" s="201">
        <v>282.27</v>
      </c>
      <c r="V70" s="201">
        <v>2.94</v>
      </c>
      <c r="W70" s="201">
        <v>10.86</v>
      </c>
      <c r="X70" s="201">
        <v>36.36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46.73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68.459999999999994</v>
      </c>
      <c r="AQ70" s="201">
        <v>22.12</v>
      </c>
      <c r="AR70" s="201">
        <v>26.05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158.49</v>
      </c>
      <c r="L71" s="201">
        <v>63.09</v>
      </c>
      <c r="M71" s="201">
        <v>0</v>
      </c>
      <c r="N71" s="201">
        <v>29.11</v>
      </c>
      <c r="O71" s="201">
        <v>48.9</v>
      </c>
      <c r="P71" s="201">
        <v>66.84</v>
      </c>
      <c r="Q71" s="201">
        <v>5.35</v>
      </c>
      <c r="R71" s="201">
        <v>5.19</v>
      </c>
      <c r="S71" s="201">
        <v>6.48</v>
      </c>
      <c r="T71" s="201">
        <v>0</v>
      </c>
      <c r="U71" s="201">
        <v>282.27</v>
      </c>
      <c r="V71" s="201">
        <v>2.94</v>
      </c>
      <c r="W71" s="201">
        <v>10.86</v>
      </c>
      <c r="X71" s="201">
        <v>36.36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54</v>
      </c>
      <c r="AN71" s="201">
        <v>0</v>
      </c>
      <c r="AO71">
        <v>0</v>
      </c>
      <c r="AP71" s="201">
        <v>68.459999999999994</v>
      </c>
      <c r="AQ71" s="201">
        <v>22.12</v>
      </c>
      <c r="AR71" s="201">
        <v>20.83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158.49</v>
      </c>
      <c r="L72" s="201">
        <v>63.09</v>
      </c>
      <c r="M72" s="201">
        <v>0</v>
      </c>
      <c r="N72" s="201">
        <v>29.11</v>
      </c>
      <c r="O72" s="201">
        <v>48.9</v>
      </c>
      <c r="P72" s="201">
        <v>66.84</v>
      </c>
      <c r="Q72" s="201">
        <v>5.35</v>
      </c>
      <c r="R72" s="201">
        <v>5.19</v>
      </c>
      <c r="S72" s="201">
        <v>6.48</v>
      </c>
      <c r="T72" s="201">
        <v>0</v>
      </c>
      <c r="U72" s="201">
        <v>282.27</v>
      </c>
      <c r="V72" s="201">
        <v>2.94</v>
      </c>
      <c r="W72" s="201">
        <v>10.86</v>
      </c>
      <c r="X72" s="201">
        <v>36.36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54</v>
      </c>
      <c r="AN72" s="201">
        <v>0</v>
      </c>
      <c r="AO72">
        <v>0</v>
      </c>
      <c r="AP72" s="201">
        <v>68.459999999999994</v>
      </c>
      <c r="AQ72" s="201">
        <v>22.12</v>
      </c>
      <c r="AR72" s="201">
        <v>14.95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158.49</v>
      </c>
      <c r="L73" s="201">
        <v>63.09</v>
      </c>
      <c r="M73" s="201">
        <v>0</v>
      </c>
      <c r="N73" s="201">
        <v>29.11</v>
      </c>
      <c r="O73" s="201">
        <v>48.9</v>
      </c>
      <c r="P73" s="201">
        <v>66.84</v>
      </c>
      <c r="Q73" s="201">
        <v>5.35</v>
      </c>
      <c r="R73" s="201">
        <v>5.19</v>
      </c>
      <c r="S73" s="201">
        <v>6.48</v>
      </c>
      <c r="T73" s="201">
        <v>0</v>
      </c>
      <c r="U73" s="201">
        <v>282.27</v>
      </c>
      <c r="V73" s="201">
        <v>2.94</v>
      </c>
      <c r="W73" s="201">
        <v>10.86</v>
      </c>
      <c r="X73" s="201">
        <v>36.36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54</v>
      </c>
      <c r="AN73" s="201">
        <v>0</v>
      </c>
      <c r="AO73">
        <v>0</v>
      </c>
      <c r="AP73" s="201">
        <v>68.459999999999994</v>
      </c>
      <c r="AQ73" s="201">
        <v>22.12</v>
      </c>
      <c r="AR73" s="201">
        <v>10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158.49</v>
      </c>
      <c r="L74" s="201">
        <v>63.09</v>
      </c>
      <c r="M74" s="201">
        <v>0</v>
      </c>
      <c r="N74" s="201">
        <v>29.11</v>
      </c>
      <c r="O74" s="201">
        <v>48.9</v>
      </c>
      <c r="P74" s="201">
        <v>66.84</v>
      </c>
      <c r="Q74" s="201">
        <v>5.35</v>
      </c>
      <c r="R74" s="201">
        <v>5.19</v>
      </c>
      <c r="S74" s="201">
        <v>6.48</v>
      </c>
      <c r="T74" s="201">
        <v>0</v>
      </c>
      <c r="U74" s="201">
        <v>282.27</v>
      </c>
      <c r="V74" s="201">
        <v>2.94</v>
      </c>
      <c r="W74" s="201">
        <v>10.86</v>
      </c>
      <c r="X74" s="201">
        <v>36.36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54</v>
      </c>
      <c r="AN74" s="201">
        <v>0</v>
      </c>
      <c r="AO74">
        <v>0</v>
      </c>
      <c r="AP74" s="201">
        <v>68.459999999999994</v>
      </c>
      <c r="AQ74" s="201">
        <v>22.12</v>
      </c>
      <c r="AR74" s="201">
        <v>4.9800000000000004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158.49</v>
      </c>
      <c r="L75" s="201">
        <v>63.09</v>
      </c>
      <c r="M75" s="201">
        <v>0</v>
      </c>
      <c r="N75" s="201">
        <v>29.11</v>
      </c>
      <c r="O75" s="201">
        <v>48.9</v>
      </c>
      <c r="P75" s="201">
        <v>66.84</v>
      </c>
      <c r="Q75" s="201">
        <v>5.35</v>
      </c>
      <c r="R75" s="201">
        <v>5.19</v>
      </c>
      <c r="S75" s="201">
        <v>6.48</v>
      </c>
      <c r="T75" s="201">
        <v>0</v>
      </c>
      <c r="U75" s="201">
        <v>282.27</v>
      </c>
      <c r="V75" s="201">
        <v>2.94</v>
      </c>
      <c r="W75" s="201">
        <v>10.86</v>
      </c>
      <c r="X75" s="201">
        <v>36.36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54</v>
      </c>
      <c r="AN75" s="201">
        <v>0</v>
      </c>
      <c r="AO75">
        <v>0</v>
      </c>
      <c r="AP75" s="201">
        <v>68.459999999999994</v>
      </c>
      <c r="AQ75" s="201">
        <v>22.12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158.49</v>
      </c>
      <c r="L76" s="201">
        <v>63.09</v>
      </c>
      <c r="M76" s="201">
        <v>0</v>
      </c>
      <c r="N76" s="201">
        <v>29.11</v>
      </c>
      <c r="O76" s="201">
        <v>48.9</v>
      </c>
      <c r="P76" s="201">
        <v>66.84</v>
      </c>
      <c r="Q76" s="201">
        <v>5.35</v>
      </c>
      <c r="R76" s="201">
        <v>5.19</v>
      </c>
      <c r="S76" s="201">
        <v>6.48</v>
      </c>
      <c r="T76" s="201">
        <v>0</v>
      </c>
      <c r="U76" s="201">
        <v>282.27</v>
      </c>
      <c r="V76" s="201">
        <v>2.94</v>
      </c>
      <c r="W76" s="201">
        <v>10.86</v>
      </c>
      <c r="X76" s="201">
        <v>36.36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54</v>
      </c>
      <c r="AN76" s="201">
        <v>0</v>
      </c>
      <c r="AO76">
        <v>0</v>
      </c>
      <c r="AP76" s="201">
        <v>68.459999999999994</v>
      </c>
      <c r="AQ76" s="201">
        <v>22.12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158.49</v>
      </c>
      <c r="L77" s="201">
        <v>63.09</v>
      </c>
      <c r="M77" s="201">
        <v>0</v>
      </c>
      <c r="N77" s="201">
        <v>29.11</v>
      </c>
      <c r="O77" s="201">
        <v>48.9</v>
      </c>
      <c r="P77" s="201">
        <v>66.84</v>
      </c>
      <c r="Q77" s="201">
        <v>5.35</v>
      </c>
      <c r="R77" s="201">
        <v>5.19</v>
      </c>
      <c r="S77" s="201">
        <v>6.48</v>
      </c>
      <c r="T77" s="201">
        <v>0</v>
      </c>
      <c r="U77" s="201">
        <v>282.27</v>
      </c>
      <c r="V77" s="201">
        <v>2.94</v>
      </c>
      <c r="W77" s="201">
        <v>10.86</v>
      </c>
      <c r="X77" s="201">
        <v>36.36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55</v>
      </c>
      <c r="AN77" s="201">
        <v>0</v>
      </c>
      <c r="AO77">
        <v>0</v>
      </c>
      <c r="AP77" s="201">
        <v>68.459999999999994</v>
      </c>
      <c r="AQ77" s="201">
        <v>22.12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158.49</v>
      </c>
      <c r="L78" s="201">
        <v>63.09</v>
      </c>
      <c r="M78" s="201">
        <v>0</v>
      </c>
      <c r="N78" s="201">
        <v>29.11</v>
      </c>
      <c r="O78" s="201">
        <v>48.9</v>
      </c>
      <c r="P78" s="201">
        <v>66.84</v>
      </c>
      <c r="Q78" s="201">
        <v>5.35</v>
      </c>
      <c r="R78" s="201">
        <v>5.19</v>
      </c>
      <c r="S78" s="201">
        <v>6.48</v>
      </c>
      <c r="T78" s="201">
        <v>0</v>
      </c>
      <c r="U78" s="201">
        <v>282.27</v>
      </c>
      <c r="V78" s="201">
        <v>2.94</v>
      </c>
      <c r="W78" s="201">
        <v>10.86</v>
      </c>
      <c r="X78" s="201">
        <v>36.36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55</v>
      </c>
      <c r="AN78" s="201">
        <v>0</v>
      </c>
      <c r="AO78">
        <v>0</v>
      </c>
      <c r="AP78" s="201">
        <v>68.459999999999994</v>
      </c>
      <c r="AQ78" s="201">
        <v>22.12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158.49</v>
      </c>
      <c r="L79" s="201">
        <v>63.09</v>
      </c>
      <c r="M79" s="201">
        <v>0</v>
      </c>
      <c r="N79" s="201">
        <v>29.11</v>
      </c>
      <c r="O79" s="201">
        <v>48.9</v>
      </c>
      <c r="P79" s="201">
        <v>66.84</v>
      </c>
      <c r="Q79" s="201">
        <v>5.35</v>
      </c>
      <c r="R79" s="201">
        <v>5.19</v>
      </c>
      <c r="S79" s="201">
        <v>6.48</v>
      </c>
      <c r="T79" s="201">
        <v>0</v>
      </c>
      <c r="U79" s="201">
        <v>282.27</v>
      </c>
      <c r="V79" s="201">
        <v>2.94</v>
      </c>
      <c r="W79" s="201">
        <v>10.86</v>
      </c>
      <c r="X79" s="201">
        <v>36.36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54</v>
      </c>
      <c r="AN79" s="201">
        <v>0</v>
      </c>
      <c r="AO79">
        <v>0</v>
      </c>
      <c r="AP79" s="201">
        <v>68.459999999999994</v>
      </c>
      <c r="AQ79" s="201">
        <v>22.12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158.41999999999999</v>
      </c>
      <c r="L80" s="201">
        <v>63.09</v>
      </c>
      <c r="M80" s="201">
        <v>0</v>
      </c>
      <c r="N80" s="201">
        <v>29.11</v>
      </c>
      <c r="O80" s="201">
        <v>48.9</v>
      </c>
      <c r="P80" s="201">
        <v>66.84</v>
      </c>
      <c r="Q80" s="201">
        <v>5.35</v>
      </c>
      <c r="R80" s="201">
        <v>5.19</v>
      </c>
      <c r="S80" s="201">
        <v>6.48</v>
      </c>
      <c r="T80" s="201">
        <v>0</v>
      </c>
      <c r="U80" s="201">
        <v>282.27</v>
      </c>
      <c r="V80" s="201">
        <v>2.94</v>
      </c>
      <c r="W80" s="201">
        <v>10.86</v>
      </c>
      <c r="X80" s="201">
        <v>36.36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54</v>
      </c>
      <c r="AN80" s="201">
        <v>0</v>
      </c>
      <c r="AO80">
        <v>0</v>
      </c>
      <c r="AP80" s="201">
        <v>68.459999999999994</v>
      </c>
      <c r="AQ80" s="201">
        <v>22.12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158.41999999999999</v>
      </c>
      <c r="L81" s="201">
        <v>63.09</v>
      </c>
      <c r="M81" s="201">
        <v>0</v>
      </c>
      <c r="N81" s="201">
        <v>29.11</v>
      </c>
      <c r="O81" s="201">
        <v>48.9</v>
      </c>
      <c r="P81" s="201">
        <v>66.84</v>
      </c>
      <c r="Q81" s="201">
        <v>5.35</v>
      </c>
      <c r="R81" s="201">
        <v>5.19</v>
      </c>
      <c r="S81" s="201">
        <v>6.48</v>
      </c>
      <c r="T81" s="201">
        <v>0</v>
      </c>
      <c r="U81" s="201">
        <v>282.27</v>
      </c>
      <c r="V81" s="201">
        <v>2.94</v>
      </c>
      <c r="W81" s="201">
        <v>10.86</v>
      </c>
      <c r="X81" s="201">
        <v>36.36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54</v>
      </c>
      <c r="AN81" s="201">
        <v>0</v>
      </c>
      <c r="AO81">
        <v>0</v>
      </c>
      <c r="AP81" s="201">
        <v>68.459999999999994</v>
      </c>
      <c r="AQ81" s="201">
        <v>22.12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158.41999999999999</v>
      </c>
      <c r="L82" s="201">
        <v>63.09</v>
      </c>
      <c r="M82" s="201">
        <v>0</v>
      </c>
      <c r="N82" s="201">
        <v>29.11</v>
      </c>
      <c r="O82" s="201">
        <v>48.9</v>
      </c>
      <c r="P82" s="201">
        <v>66.84</v>
      </c>
      <c r="Q82" s="201">
        <v>5.35</v>
      </c>
      <c r="R82" s="201">
        <v>5.19</v>
      </c>
      <c r="S82" s="201">
        <v>6.48</v>
      </c>
      <c r="T82" s="201">
        <v>0</v>
      </c>
      <c r="U82" s="201">
        <v>282.27</v>
      </c>
      <c r="V82" s="201">
        <v>2.94</v>
      </c>
      <c r="W82" s="201">
        <v>10.86</v>
      </c>
      <c r="X82" s="201">
        <v>36.36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54</v>
      </c>
      <c r="AN82" s="201">
        <v>0</v>
      </c>
      <c r="AO82">
        <v>0</v>
      </c>
      <c r="AP82" s="201">
        <v>68.459999999999994</v>
      </c>
      <c r="AQ82" s="201">
        <v>22.12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158.41999999999999</v>
      </c>
      <c r="L83" s="201">
        <v>63.09</v>
      </c>
      <c r="M83" s="201">
        <v>0</v>
      </c>
      <c r="N83" s="201">
        <v>29.11</v>
      </c>
      <c r="O83" s="201">
        <v>48.9</v>
      </c>
      <c r="P83" s="201">
        <v>66.84</v>
      </c>
      <c r="Q83" s="201">
        <v>5.35</v>
      </c>
      <c r="R83" s="201">
        <v>5.19</v>
      </c>
      <c r="S83" s="201">
        <v>6.48</v>
      </c>
      <c r="T83" s="201">
        <v>0</v>
      </c>
      <c r="U83" s="201">
        <v>282.27</v>
      </c>
      <c r="V83" s="201">
        <v>2.94</v>
      </c>
      <c r="W83" s="201">
        <v>10.86</v>
      </c>
      <c r="X83" s="201">
        <v>36.36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60</v>
      </c>
      <c r="AN83" s="201">
        <v>0</v>
      </c>
      <c r="AO83">
        <v>0</v>
      </c>
      <c r="AP83" s="201">
        <v>68.459999999999994</v>
      </c>
      <c r="AQ83" s="201">
        <v>22.12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158.41999999999999</v>
      </c>
      <c r="L84" s="201">
        <v>63.09</v>
      </c>
      <c r="M84" s="201">
        <v>0</v>
      </c>
      <c r="N84" s="201">
        <v>29.11</v>
      </c>
      <c r="O84" s="201">
        <v>48.9</v>
      </c>
      <c r="P84" s="201">
        <v>66.84</v>
      </c>
      <c r="Q84" s="201">
        <v>5.35</v>
      </c>
      <c r="R84" s="201">
        <v>5.19</v>
      </c>
      <c r="S84" s="201">
        <v>6.48</v>
      </c>
      <c r="T84" s="201">
        <v>0</v>
      </c>
      <c r="U84" s="201">
        <v>282.27</v>
      </c>
      <c r="V84" s="201">
        <v>2.94</v>
      </c>
      <c r="W84" s="201">
        <v>10.86</v>
      </c>
      <c r="X84" s="201">
        <v>36.36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80</v>
      </c>
      <c r="AN84" s="201">
        <v>0</v>
      </c>
      <c r="AO84">
        <v>0</v>
      </c>
      <c r="AP84" s="201">
        <v>68.459999999999994</v>
      </c>
      <c r="AQ84" s="201">
        <v>22.12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158.41999999999999</v>
      </c>
      <c r="L85" s="201">
        <v>63.09</v>
      </c>
      <c r="M85" s="201">
        <v>0</v>
      </c>
      <c r="N85" s="201">
        <v>29.11</v>
      </c>
      <c r="O85" s="201">
        <v>48.9</v>
      </c>
      <c r="P85" s="201">
        <v>66.84</v>
      </c>
      <c r="Q85" s="201">
        <v>5.35</v>
      </c>
      <c r="R85" s="201">
        <v>5.19</v>
      </c>
      <c r="S85" s="201">
        <v>6.48</v>
      </c>
      <c r="T85" s="201">
        <v>0</v>
      </c>
      <c r="U85" s="201">
        <v>282.27</v>
      </c>
      <c r="V85" s="201">
        <v>2.94</v>
      </c>
      <c r="W85" s="201">
        <v>10.86</v>
      </c>
      <c r="X85" s="201">
        <v>36.36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68.459999999999994</v>
      </c>
      <c r="AQ85" s="201">
        <v>22.12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158.41999999999999</v>
      </c>
      <c r="L86" s="201">
        <v>63.09</v>
      </c>
      <c r="M86" s="201">
        <v>0</v>
      </c>
      <c r="N86" s="201">
        <v>29.11</v>
      </c>
      <c r="O86" s="201">
        <v>48.9</v>
      </c>
      <c r="P86" s="201">
        <v>66.84</v>
      </c>
      <c r="Q86" s="201">
        <v>5.35</v>
      </c>
      <c r="R86" s="201">
        <v>5.19</v>
      </c>
      <c r="S86" s="201">
        <v>6.48</v>
      </c>
      <c r="T86" s="201">
        <v>0</v>
      </c>
      <c r="U86" s="201">
        <v>282.27</v>
      </c>
      <c r="V86" s="201">
        <v>2.94</v>
      </c>
      <c r="W86" s="201">
        <v>10.86</v>
      </c>
      <c r="X86" s="201">
        <v>36.36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125</v>
      </c>
      <c r="AN86" s="201">
        <v>0</v>
      </c>
      <c r="AO86">
        <v>0</v>
      </c>
      <c r="AP86" s="201">
        <v>68.459999999999994</v>
      </c>
      <c r="AQ86" s="201">
        <v>22.12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158.41999999999999</v>
      </c>
      <c r="L87" s="201">
        <v>63.09</v>
      </c>
      <c r="M87" s="201">
        <v>0</v>
      </c>
      <c r="N87" s="201">
        <v>29.11</v>
      </c>
      <c r="O87" s="201">
        <v>48.9</v>
      </c>
      <c r="P87" s="201">
        <v>66.84</v>
      </c>
      <c r="Q87" s="201">
        <v>5.35</v>
      </c>
      <c r="R87" s="201">
        <v>5.19</v>
      </c>
      <c r="S87" s="201">
        <v>6.48</v>
      </c>
      <c r="T87" s="201">
        <v>0</v>
      </c>
      <c r="U87" s="201">
        <v>282.27</v>
      </c>
      <c r="V87" s="201">
        <v>2.94</v>
      </c>
      <c r="W87" s="201">
        <v>10.86</v>
      </c>
      <c r="X87" s="201">
        <v>36.36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140</v>
      </c>
      <c r="AN87" s="201">
        <v>0</v>
      </c>
      <c r="AO87">
        <v>0</v>
      </c>
      <c r="AP87" s="201">
        <v>68.459999999999994</v>
      </c>
      <c r="AQ87" s="201">
        <v>22.12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158.41999999999999</v>
      </c>
      <c r="L88" s="201">
        <v>63.09</v>
      </c>
      <c r="M88" s="201">
        <v>0</v>
      </c>
      <c r="N88" s="201">
        <v>29.11</v>
      </c>
      <c r="O88" s="201">
        <v>48.9</v>
      </c>
      <c r="P88" s="201">
        <v>66.84</v>
      </c>
      <c r="Q88" s="201">
        <v>5.35</v>
      </c>
      <c r="R88" s="201">
        <v>5.19</v>
      </c>
      <c r="S88" s="201">
        <v>6.48</v>
      </c>
      <c r="T88" s="201">
        <v>0</v>
      </c>
      <c r="U88" s="201">
        <v>282.27</v>
      </c>
      <c r="V88" s="201">
        <v>2.94</v>
      </c>
      <c r="W88" s="201">
        <v>10.86</v>
      </c>
      <c r="X88" s="201">
        <v>36.36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160.19999999999999</v>
      </c>
      <c r="AN88" s="201">
        <v>0</v>
      </c>
      <c r="AO88">
        <v>0</v>
      </c>
      <c r="AP88" s="201">
        <v>68.459999999999994</v>
      </c>
      <c r="AQ88" s="201">
        <v>22.12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158.41999999999999</v>
      </c>
      <c r="L89" s="201">
        <v>63.09</v>
      </c>
      <c r="M89" s="201">
        <v>0</v>
      </c>
      <c r="N89" s="201">
        <v>29.11</v>
      </c>
      <c r="O89" s="201">
        <v>48.9</v>
      </c>
      <c r="P89" s="201">
        <v>66.84</v>
      </c>
      <c r="Q89" s="201">
        <v>5.35</v>
      </c>
      <c r="R89" s="201">
        <v>5.19</v>
      </c>
      <c r="S89" s="201">
        <v>6.48</v>
      </c>
      <c r="T89" s="201">
        <v>0</v>
      </c>
      <c r="U89" s="201">
        <v>282.27</v>
      </c>
      <c r="V89" s="201">
        <v>2.94</v>
      </c>
      <c r="W89" s="201">
        <v>10.86</v>
      </c>
      <c r="X89" s="201">
        <v>36.36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160.19999999999999</v>
      </c>
      <c r="AN89" s="201">
        <v>0</v>
      </c>
      <c r="AO89">
        <v>0</v>
      </c>
      <c r="AP89" s="201">
        <v>68.459999999999994</v>
      </c>
      <c r="AQ89" s="201">
        <v>22.12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158.41999999999999</v>
      </c>
      <c r="L90" s="201">
        <v>63.09</v>
      </c>
      <c r="M90" s="201">
        <v>0</v>
      </c>
      <c r="N90" s="201">
        <v>29.11</v>
      </c>
      <c r="O90" s="201">
        <v>48.9</v>
      </c>
      <c r="P90" s="201">
        <v>66.84</v>
      </c>
      <c r="Q90" s="201">
        <v>5.35</v>
      </c>
      <c r="R90" s="201">
        <v>5.19</v>
      </c>
      <c r="S90" s="201">
        <v>6.48</v>
      </c>
      <c r="T90" s="201">
        <v>0</v>
      </c>
      <c r="U90" s="201">
        <v>282.27</v>
      </c>
      <c r="V90" s="201">
        <v>2.94</v>
      </c>
      <c r="W90" s="201">
        <v>10.86</v>
      </c>
      <c r="X90" s="201">
        <v>36.36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160.19999999999999</v>
      </c>
      <c r="AN90" s="201">
        <v>0</v>
      </c>
      <c r="AO90">
        <v>0</v>
      </c>
      <c r="AP90" s="201">
        <v>68.459999999999994</v>
      </c>
      <c r="AQ90" s="201">
        <v>22.12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158.41999999999999</v>
      </c>
      <c r="L91" s="201">
        <v>63.09</v>
      </c>
      <c r="M91" s="201">
        <v>0</v>
      </c>
      <c r="N91" s="201">
        <v>29.11</v>
      </c>
      <c r="O91" s="201">
        <v>48.9</v>
      </c>
      <c r="P91" s="201">
        <v>66.84</v>
      </c>
      <c r="Q91" s="201">
        <v>5.35</v>
      </c>
      <c r="R91" s="201">
        <v>5.19</v>
      </c>
      <c r="S91" s="201">
        <v>6.48</v>
      </c>
      <c r="T91" s="201">
        <v>0</v>
      </c>
      <c r="U91" s="201">
        <v>282.27</v>
      </c>
      <c r="V91" s="201">
        <v>2.94</v>
      </c>
      <c r="W91" s="201">
        <v>10.86</v>
      </c>
      <c r="X91" s="201">
        <v>36.36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150</v>
      </c>
      <c r="AN91" s="201">
        <v>0</v>
      </c>
      <c r="AO91">
        <v>0</v>
      </c>
      <c r="AP91" s="201">
        <v>68.459999999999994</v>
      </c>
      <c r="AQ91" s="201">
        <v>22.12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158.41999999999999</v>
      </c>
      <c r="L92" s="201">
        <v>63.09</v>
      </c>
      <c r="M92" s="201">
        <v>0</v>
      </c>
      <c r="N92" s="201">
        <v>29.11</v>
      </c>
      <c r="O92" s="201">
        <v>48.9</v>
      </c>
      <c r="P92" s="201">
        <v>66.84</v>
      </c>
      <c r="Q92" s="201">
        <v>5.35</v>
      </c>
      <c r="R92" s="201">
        <v>5.19</v>
      </c>
      <c r="S92" s="201">
        <v>6.48</v>
      </c>
      <c r="T92" s="201">
        <v>0</v>
      </c>
      <c r="U92" s="201">
        <v>282.27</v>
      </c>
      <c r="V92" s="201">
        <v>2.94</v>
      </c>
      <c r="W92" s="201">
        <v>10.86</v>
      </c>
      <c r="X92" s="201">
        <v>36.36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160.19999999999999</v>
      </c>
      <c r="AN92" s="201">
        <v>0</v>
      </c>
      <c r="AO92">
        <v>0</v>
      </c>
      <c r="AP92" s="201">
        <v>68.459999999999994</v>
      </c>
      <c r="AQ92" s="201">
        <v>22.12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158.41999999999999</v>
      </c>
      <c r="L93" s="201">
        <v>63.09</v>
      </c>
      <c r="M93" s="201">
        <v>0</v>
      </c>
      <c r="N93" s="201">
        <v>29.11</v>
      </c>
      <c r="O93" s="201">
        <v>48.9</v>
      </c>
      <c r="P93" s="201">
        <v>66.84</v>
      </c>
      <c r="Q93" s="201">
        <v>5.35</v>
      </c>
      <c r="R93" s="201">
        <v>5.19</v>
      </c>
      <c r="S93" s="201">
        <v>6.48</v>
      </c>
      <c r="T93" s="201">
        <v>0</v>
      </c>
      <c r="U93" s="201">
        <v>282.27</v>
      </c>
      <c r="V93" s="201">
        <v>2.94</v>
      </c>
      <c r="W93" s="201">
        <v>10.86</v>
      </c>
      <c r="X93" s="201">
        <v>36.36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160.19999999999999</v>
      </c>
      <c r="AN93" s="201">
        <v>0</v>
      </c>
      <c r="AO93">
        <v>0</v>
      </c>
      <c r="AP93" s="201">
        <v>68.459999999999994</v>
      </c>
      <c r="AQ93" s="201">
        <v>22.12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158.41999999999999</v>
      </c>
      <c r="L94" s="201">
        <v>63.09</v>
      </c>
      <c r="M94" s="201">
        <v>0</v>
      </c>
      <c r="N94" s="201">
        <v>29.11</v>
      </c>
      <c r="O94" s="201">
        <v>48.9</v>
      </c>
      <c r="P94" s="201">
        <v>66.84</v>
      </c>
      <c r="Q94" s="201">
        <v>5.35</v>
      </c>
      <c r="R94" s="201">
        <v>5.19</v>
      </c>
      <c r="S94" s="201">
        <v>6.48</v>
      </c>
      <c r="T94" s="201">
        <v>0</v>
      </c>
      <c r="U94" s="201">
        <v>282.27</v>
      </c>
      <c r="V94" s="201">
        <v>2.94</v>
      </c>
      <c r="W94" s="201">
        <v>10.86</v>
      </c>
      <c r="X94" s="201">
        <v>36.36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160.19999999999999</v>
      </c>
      <c r="AN94" s="201">
        <v>0</v>
      </c>
      <c r="AO94">
        <v>0</v>
      </c>
      <c r="AP94" s="201">
        <v>68.459999999999994</v>
      </c>
      <c r="AQ94" s="201">
        <v>22.12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158.41999999999999</v>
      </c>
      <c r="L95" s="201">
        <v>63.09</v>
      </c>
      <c r="M95" s="201">
        <v>0</v>
      </c>
      <c r="N95" s="201">
        <v>29.11</v>
      </c>
      <c r="O95" s="201">
        <v>48.9</v>
      </c>
      <c r="P95" s="201">
        <v>66.84</v>
      </c>
      <c r="Q95" s="201">
        <v>5.35</v>
      </c>
      <c r="R95" s="201">
        <v>5.19</v>
      </c>
      <c r="S95" s="201">
        <v>6.48</v>
      </c>
      <c r="T95" s="201">
        <v>0</v>
      </c>
      <c r="U95" s="201">
        <v>282.27</v>
      </c>
      <c r="V95" s="201">
        <v>2.94</v>
      </c>
      <c r="W95" s="201">
        <v>10.86</v>
      </c>
      <c r="X95" s="201">
        <v>36.36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160.19999999999999</v>
      </c>
      <c r="AN95" s="201">
        <v>0</v>
      </c>
      <c r="AO95">
        <v>0</v>
      </c>
      <c r="AP95" s="201">
        <v>68.459999999999994</v>
      </c>
      <c r="AQ95" s="201">
        <v>22.12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158.41999999999999</v>
      </c>
      <c r="L96" s="201">
        <v>63.09</v>
      </c>
      <c r="M96" s="201">
        <v>0</v>
      </c>
      <c r="N96" s="201">
        <v>29.11</v>
      </c>
      <c r="O96" s="201">
        <v>48.9</v>
      </c>
      <c r="P96" s="201">
        <v>66.84</v>
      </c>
      <c r="Q96" s="201">
        <v>5.35</v>
      </c>
      <c r="R96" s="201">
        <v>5.19</v>
      </c>
      <c r="S96" s="201">
        <v>6.48</v>
      </c>
      <c r="T96" s="201">
        <v>0</v>
      </c>
      <c r="U96" s="201">
        <v>282.27</v>
      </c>
      <c r="V96" s="201">
        <v>2.94</v>
      </c>
      <c r="W96" s="201">
        <v>10.86</v>
      </c>
      <c r="X96" s="201">
        <v>36.36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160.19999999999999</v>
      </c>
      <c r="AN96" s="201">
        <v>0</v>
      </c>
      <c r="AO96">
        <v>0</v>
      </c>
      <c r="AP96" s="201">
        <v>68.459999999999994</v>
      </c>
      <c r="AQ96" s="201">
        <v>22.12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158.41999999999999</v>
      </c>
      <c r="L97" s="201">
        <v>63.09</v>
      </c>
      <c r="M97" s="201">
        <v>0</v>
      </c>
      <c r="N97" s="201">
        <v>29.11</v>
      </c>
      <c r="O97" s="201">
        <v>48.9</v>
      </c>
      <c r="P97" s="201">
        <v>66.84</v>
      </c>
      <c r="Q97" s="201">
        <v>5.35</v>
      </c>
      <c r="R97" s="201">
        <v>5.19</v>
      </c>
      <c r="S97" s="201">
        <v>6.48</v>
      </c>
      <c r="T97" s="201">
        <v>0</v>
      </c>
      <c r="U97" s="201">
        <v>282.27</v>
      </c>
      <c r="V97" s="201">
        <v>2.94</v>
      </c>
      <c r="W97" s="201">
        <v>10.86</v>
      </c>
      <c r="X97" s="201">
        <v>36.36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160.19999999999999</v>
      </c>
      <c r="AN97" s="201">
        <v>0</v>
      </c>
      <c r="AO97">
        <v>0</v>
      </c>
      <c r="AP97" s="201">
        <v>68.459999999999994</v>
      </c>
      <c r="AQ97" s="201">
        <v>22.12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158.41999999999999</v>
      </c>
      <c r="L98" s="201">
        <v>63.09</v>
      </c>
      <c r="M98" s="201">
        <v>0</v>
      </c>
      <c r="N98" s="201">
        <v>29.11</v>
      </c>
      <c r="O98" s="201">
        <v>48.9</v>
      </c>
      <c r="P98" s="201">
        <v>66.84</v>
      </c>
      <c r="Q98" s="201">
        <v>5.35</v>
      </c>
      <c r="R98" s="201">
        <v>5.19</v>
      </c>
      <c r="S98" s="201">
        <v>6.48</v>
      </c>
      <c r="T98" s="201">
        <v>0</v>
      </c>
      <c r="U98" s="201">
        <v>282.27</v>
      </c>
      <c r="V98" s="201">
        <v>2.94</v>
      </c>
      <c r="W98" s="201">
        <v>10.86</v>
      </c>
      <c r="X98" s="201">
        <v>36.36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160.19999999999999</v>
      </c>
      <c r="AN98" s="201">
        <v>0</v>
      </c>
      <c r="AO98">
        <v>0</v>
      </c>
      <c r="AP98" s="201">
        <v>68.459999999999994</v>
      </c>
      <c r="AQ98" s="201">
        <v>22.12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1.0300000000000001E-3</v>
      </c>
      <c r="E99">
        <f t="shared" si="0"/>
        <v>0</v>
      </c>
      <c r="F99">
        <f t="shared" si="0"/>
        <v>0</v>
      </c>
      <c r="G99">
        <f t="shared" si="0"/>
        <v>5.7499999999999999E-4</v>
      </c>
      <c r="H99">
        <f t="shared" si="0"/>
        <v>0</v>
      </c>
      <c r="I99">
        <f t="shared" si="0"/>
        <v>0</v>
      </c>
      <c r="J99">
        <f t="shared" si="0"/>
        <v>5.8999999999999999E-3</v>
      </c>
      <c r="K99">
        <f t="shared" si="0"/>
        <v>3.1629299999999994</v>
      </c>
      <c r="L99">
        <f t="shared" si="0"/>
        <v>1.1556825000000011</v>
      </c>
      <c r="M99">
        <f t="shared" si="0"/>
        <v>0</v>
      </c>
      <c r="N99">
        <f t="shared" si="0"/>
        <v>0.69864000000000004</v>
      </c>
      <c r="O99">
        <f t="shared" si="0"/>
        <v>1.1736000000000002</v>
      </c>
      <c r="P99">
        <f t="shared" si="0"/>
        <v>1.604160000000002</v>
      </c>
      <c r="Q99">
        <f t="shared" si="0"/>
        <v>0.10878500000000019</v>
      </c>
      <c r="R99">
        <f t="shared" si="0"/>
        <v>0.11458500000000008</v>
      </c>
      <c r="S99">
        <f t="shared" si="0"/>
        <v>0.13459500000000021</v>
      </c>
      <c r="T99">
        <f t="shared" si="0"/>
        <v>0</v>
      </c>
      <c r="U99">
        <f t="shared" si="0"/>
        <v>6.7744800000000085</v>
      </c>
      <c r="V99">
        <f t="shared" si="0"/>
        <v>6.8744999999999987E-2</v>
      </c>
      <c r="W99">
        <f t="shared" si="0"/>
        <v>0.2606400000000002</v>
      </c>
      <c r="X99">
        <f t="shared" si="0"/>
        <v>0.87264000000000064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1.1184649999999994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1.2474999999999996</v>
      </c>
      <c r="AN99">
        <f t="shared" si="0"/>
        <v>3.15E-3</v>
      </c>
      <c r="AO99">
        <f t="shared" si="0"/>
        <v>0</v>
      </c>
      <c r="AP99">
        <f t="shared" si="0"/>
        <v>1.4894350000000005</v>
      </c>
      <c r="AQ99">
        <f t="shared" si="0"/>
        <v>0.46910999999999903</v>
      </c>
      <c r="AR99">
        <f t="shared" si="0"/>
        <v>0.27789749999999996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4.93</v>
      </c>
      <c r="E3" s="201">
        <v>0</v>
      </c>
      <c r="F3" s="201">
        <v>0</v>
      </c>
      <c r="G3" s="201">
        <v>2.78</v>
      </c>
      <c r="H3" s="201">
        <v>0</v>
      </c>
      <c r="I3" s="201">
        <v>0</v>
      </c>
      <c r="J3" s="201">
        <v>21.41</v>
      </c>
      <c r="K3" s="201">
        <v>9.0399999999999991</v>
      </c>
      <c r="L3" s="201">
        <v>376</v>
      </c>
      <c r="M3" s="201">
        <v>27.24</v>
      </c>
      <c r="N3" s="201">
        <v>35.17</v>
      </c>
      <c r="O3" s="201">
        <v>0</v>
      </c>
      <c r="P3" s="201">
        <v>41.36</v>
      </c>
      <c r="Q3" s="201">
        <v>6.47</v>
      </c>
      <c r="R3" s="201">
        <v>6.28</v>
      </c>
      <c r="S3" s="201">
        <v>7.82</v>
      </c>
      <c r="T3" s="201">
        <v>0</v>
      </c>
      <c r="U3" s="201">
        <v>62.01</v>
      </c>
      <c r="V3" s="201">
        <v>3.39</v>
      </c>
      <c r="W3" s="201">
        <v>13.12</v>
      </c>
      <c r="X3" s="201">
        <v>43.44</v>
      </c>
      <c r="Y3" s="201">
        <v>0</v>
      </c>
      <c r="Z3">
        <v>0</v>
      </c>
      <c r="AA3" s="201">
        <v>10.039999999999999</v>
      </c>
      <c r="AB3" s="201">
        <v>0</v>
      </c>
      <c r="AC3" s="201">
        <v>0</v>
      </c>
      <c r="AD3" s="201">
        <v>0</v>
      </c>
      <c r="AE3" s="201">
        <v>56.09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75.25</v>
      </c>
      <c r="AQ3" s="201">
        <v>26.71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7.1</v>
      </c>
      <c r="K4" s="201">
        <v>9.0399999999999991</v>
      </c>
      <c r="L4" s="201">
        <v>376</v>
      </c>
      <c r="M4" s="201">
        <v>27.24</v>
      </c>
      <c r="N4" s="201">
        <v>35.17</v>
      </c>
      <c r="O4" s="201">
        <v>0</v>
      </c>
      <c r="P4" s="201">
        <v>41.36</v>
      </c>
      <c r="Q4" s="201">
        <v>6.47</v>
      </c>
      <c r="R4" s="201">
        <v>6.28</v>
      </c>
      <c r="S4" s="201">
        <v>7.82</v>
      </c>
      <c r="T4" s="201">
        <v>0</v>
      </c>
      <c r="U4" s="201">
        <v>62.01</v>
      </c>
      <c r="V4" s="201">
        <v>3.39</v>
      </c>
      <c r="W4" s="201">
        <v>13.12</v>
      </c>
      <c r="X4" s="201">
        <v>43.44</v>
      </c>
      <c r="Y4" s="201">
        <v>0</v>
      </c>
      <c r="Z4">
        <v>0</v>
      </c>
      <c r="AA4" s="201">
        <v>10.039999999999999</v>
      </c>
      <c r="AB4" s="201">
        <v>0</v>
      </c>
      <c r="AC4" s="201">
        <v>0</v>
      </c>
      <c r="AD4" s="201">
        <v>0</v>
      </c>
      <c r="AE4" s="201">
        <v>56.09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75.25</v>
      </c>
      <c r="AQ4" s="201">
        <v>26.71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376</v>
      </c>
      <c r="M5" s="201">
        <v>27.24</v>
      </c>
      <c r="N5" s="201">
        <v>35.17</v>
      </c>
      <c r="O5" s="201">
        <v>0</v>
      </c>
      <c r="P5" s="201">
        <v>41.36</v>
      </c>
      <c r="Q5" s="201">
        <v>6.47</v>
      </c>
      <c r="R5" s="201">
        <v>6.28</v>
      </c>
      <c r="S5" s="201">
        <v>7.82</v>
      </c>
      <c r="T5" s="201">
        <v>0</v>
      </c>
      <c r="U5" s="201">
        <v>62.01</v>
      </c>
      <c r="V5" s="201">
        <v>3.39</v>
      </c>
      <c r="W5" s="201">
        <v>13.12</v>
      </c>
      <c r="X5" s="201">
        <v>43.44</v>
      </c>
      <c r="Y5" s="201">
        <v>0</v>
      </c>
      <c r="Z5">
        <v>0</v>
      </c>
      <c r="AA5" s="201">
        <v>10.039999999999999</v>
      </c>
      <c r="AB5" s="201">
        <v>0</v>
      </c>
      <c r="AC5" s="201">
        <v>0</v>
      </c>
      <c r="AD5" s="201">
        <v>0</v>
      </c>
      <c r="AE5" s="201">
        <v>56.09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0.05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376</v>
      </c>
      <c r="M6" s="201">
        <v>27.24</v>
      </c>
      <c r="N6" s="201">
        <v>35.17</v>
      </c>
      <c r="O6" s="201">
        <v>0</v>
      </c>
      <c r="P6" s="201">
        <v>41.36</v>
      </c>
      <c r="Q6" s="201">
        <v>6.47</v>
      </c>
      <c r="R6" s="201">
        <v>6.28</v>
      </c>
      <c r="S6" s="201">
        <v>7.82</v>
      </c>
      <c r="T6" s="201">
        <v>0</v>
      </c>
      <c r="U6" s="201">
        <v>62.01</v>
      </c>
      <c r="V6" s="201">
        <v>3.39</v>
      </c>
      <c r="W6" s="201">
        <v>13.12</v>
      </c>
      <c r="X6" s="201">
        <v>43.44</v>
      </c>
      <c r="Y6" s="201">
        <v>0</v>
      </c>
      <c r="Z6">
        <v>0</v>
      </c>
      <c r="AA6" s="201">
        <v>10.039999999999999</v>
      </c>
      <c r="AB6" s="201">
        <v>0</v>
      </c>
      <c r="AC6" s="201">
        <v>0</v>
      </c>
      <c r="AD6" s="201">
        <v>0</v>
      </c>
      <c r="AE6" s="201">
        <v>56.09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75.25</v>
      </c>
      <c r="AQ6" s="201">
        <v>26.71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376</v>
      </c>
      <c r="M7" s="201">
        <v>27.24</v>
      </c>
      <c r="N7" s="201">
        <v>35.17</v>
      </c>
      <c r="O7" s="201">
        <v>0</v>
      </c>
      <c r="P7" s="201">
        <v>41.36</v>
      </c>
      <c r="Q7" s="201">
        <v>6.47</v>
      </c>
      <c r="R7" s="201">
        <v>6.28</v>
      </c>
      <c r="S7" s="201">
        <v>7.82</v>
      </c>
      <c r="T7" s="201">
        <v>0</v>
      </c>
      <c r="U7" s="201">
        <v>62.01</v>
      </c>
      <c r="V7" s="201">
        <v>3.39</v>
      </c>
      <c r="W7" s="201">
        <v>13.12</v>
      </c>
      <c r="X7" s="201">
        <v>43.44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56.09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75.25</v>
      </c>
      <c r="AQ7" s="201">
        <v>26.71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376</v>
      </c>
      <c r="M8" s="201">
        <v>27.24</v>
      </c>
      <c r="N8" s="201">
        <v>35.17</v>
      </c>
      <c r="O8" s="201">
        <v>0</v>
      </c>
      <c r="P8" s="201">
        <v>41.36</v>
      </c>
      <c r="Q8" s="201">
        <v>6.47</v>
      </c>
      <c r="R8" s="201">
        <v>6.28</v>
      </c>
      <c r="S8" s="201">
        <v>7.82</v>
      </c>
      <c r="T8" s="201">
        <v>0</v>
      </c>
      <c r="U8" s="201">
        <v>62.01</v>
      </c>
      <c r="V8" s="201">
        <v>3.39</v>
      </c>
      <c r="W8" s="201">
        <v>13.12</v>
      </c>
      <c r="X8" s="201">
        <v>43.44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56.09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75.25</v>
      </c>
      <c r="AQ8" s="201">
        <v>26.71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376</v>
      </c>
      <c r="M9" s="201">
        <v>27.24</v>
      </c>
      <c r="N9" s="201">
        <v>35.17</v>
      </c>
      <c r="O9" s="201">
        <v>0</v>
      </c>
      <c r="P9" s="201">
        <v>41.36</v>
      </c>
      <c r="Q9" s="201">
        <v>6.47</v>
      </c>
      <c r="R9" s="201">
        <v>6.28</v>
      </c>
      <c r="S9" s="201">
        <v>7.82</v>
      </c>
      <c r="T9" s="201">
        <v>0</v>
      </c>
      <c r="U9" s="201">
        <v>62.01</v>
      </c>
      <c r="V9" s="201">
        <v>3.39</v>
      </c>
      <c r="W9" s="201">
        <v>13.12</v>
      </c>
      <c r="X9" s="201">
        <v>43.44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56.09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75.25</v>
      </c>
      <c r="AQ9" s="201">
        <v>26.71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376</v>
      </c>
      <c r="M10" s="201">
        <v>27.24</v>
      </c>
      <c r="N10" s="201">
        <v>35.17</v>
      </c>
      <c r="O10" s="201">
        <v>0</v>
      </c>
      <c r="P10" s="201">
        <v>41.36</v>
      </c>
      <c r="Q10" s="201">
        <v>6.47</v>
      </c>
      <c r="R10" s="201">
        <v>6.28</v>
      </c>
      <c r="S10" s="201">
        <v>7.82</v>
      </c>
      <c r="T10" s="201">
        <v>0</v>
      </c>
      <c r="U10" s="201">
        <v>62.01</v>
      </c>
      <c r="V10" s="201">
        <v>3.39</v>
      </c>
      <c r="W10" s="201">
        <v>13.12</v>
      </c>
      <c r="X10" s="201">
        <v>43.44</v>
      </c>
      <c r="Y10" s="201">
        <v>0</v>
      </c>
      <c r="Z10">
        <v>0</v>
      </c>
      <c r="AA10" s="201">
        <v>10.039999999999999</v>
      </c>
      <c r="AB10" s="201">
        <v>0</v>
      </c>
      <c r="AC10" s="201">
        <v>0</v>
      </c>
      <c r="AD10" s="201">
        <v>0</v>
      </c>
      <c r="AE10" s="201">
        <v>56.09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75.25</v>
      </c>
      <c r="AQ10" s="201">
        <v>26.71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376</v>
      </c>
      <c r="M11" s="201">
        <v>27.24</v>
      </c>
      <c r="N11" s="201">
        <v>35.17</v>
      </c>
      <c r="O11" s="201">
        <v>0</v>
      </c>
      <c r="P11" s="201">
        <v>41.36</v>
      </c>
      <c r="Q11" s="201">
        <v>6.47</v>
      </c>
      <c r="R11" s="201">
        <v>6.28</v>
      </c>
      <c r="S11" s="201">
        <v>7.82</v>
      </c>
      <c r="T11" s="201">
        <v>0</v>
      </c>
      <c r="U11" s="201">
        <v>62.01</v>
      </c>
      <c r="V11" s="201">
        <v>3.39</v>
      </c>
      <c r="W11" s="201">
        <v>13.12</v>
      </c>
      <c r="X11" s="201">
        <v>43.44</v>
      </c>
      <c r="Y11" s="201">
        <v>0</v>
      </c>
      <c r="Z11">
        <v>0</v>
      </c>
      <c r="AA11" s="201">
        <v>10.039999999999999</v>
      </c>
      <c r="AB11" s="201">
        <v>0</v>
      </c>
      <c r="AC11" s="201">
        <v>0</v>
      </c>
      <c r="AD11" s="201">
        <v>0</v>
      </c>
      <c r="AE11" s="201">
        <v>56.09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70</v>
      </c>
      <c r="AN11" s="201">
        <v>0</v>
      </c>
      <c r="AO11">
        <v>0</v>
      </c>
      <c r="AP11" s="201">
        <v>75.25</v>
      </c>
      <c r="AQ11" s="201">
        <v>26.71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376</v>
      </c>
      <c r="M12" s="201">
        <v>27.24</v>
      </c>
      <c r="N12" s="201">
        <v>35.17</v>
      </c>
      <c r="O12" s="201">
        <v>0</v>
      </c>
      <c r="P12" s="201">
        <v>41.36</v>
      </c>
      <c r="Q12" s="201">
        <v>6.47</v>
      </c>
      <c r="R12" s="201">
        <v>6.28</v>
      </c>
      <c r="S12" s="201">
        <v>7.82</v>
      </c>
      <c r="T12" s="201">
        <v>0</v>
      </c>
      <c r="U12" s="201">
        <v>62.01</v>
      </c>
      <c r="V12" s="201">
        <v>3.39</v>
      </c>
      <c r="W12" s="201">
        <v>13.12</v>
      </c>
      <c r="X12" s="201">
        <v>43.44</v>
      </c>
      <c r="Y12" s="201">
        <v>0</v>
      </c>
      <c r="Z12">
        <v>0</v>
      </c>
      <c r="AA12" s="201">
        <v>10.039999999999999</v>
      </c>
      <c r="AB12" s="201">
        <v>0</v>
      </c>
      <c r="AC12" s="201">
        <v>0</v>
      </c>
      <c r="AD12" s="201">
        <v>0</v>
      </c>
      <c r="AE12" s="201">
        <v>56.09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70</v>
      </c>
      <c r="AN12" s="201">
        <v>0</v>
      </c>
      <c r="AO12">
        <v>0</v>
      </c>
      <c r="AP12" s="201">
        <v>75.25</v>
      </c>
      <c r="AQ12" s="201">
        <v>26.71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376</v>
      </c>
      <c r="M13" s="201">
        <v>27.24</v>
      </c>
      <c r="N13" s="201">
        <v>35.17</v>
      </c>
      <c r="O13" s="201">
        <v>0</v>
      </c>
      <c r="P13" s="201">
        <v>41.36</v>
      </c>
      <c r="Q13" s="201">
        <v>6.47</v>
      </c>
      <c r="R13" s="201">
        <v>6.28</v>
      </c>
      <c r="S13" s="201">
        <v>7.82</v>
      </c>
      <c r="T13" s="201">
        <v>0</v>
      </c>
      <c r="U13" s="201">
        <v>62.01</v>
      </c>
      <c r="V13" s="201">
        <v>3.39</v>
      </c>
      <c r="W13" s="201">
        <v>13.12</v>
      </c>
      <c r="X13" s="201">
        <v>43.44</v>
      </c>
      <c r="Y13" s="201">
        <v>0</v>
      </c>
      <c r="Z13">
        <v>0</v>
      </c>
      <c r="AA13" s="201">
        <v>10.039999999999999</v>
      </c>
      <c r="AB13" s="201">
        <v>0</v>
      </c>
      <c r="AC13" s="201">
        <v>0</v>
      </c>
      <c r="AD13" s="201">
        <v>0</v>
      </c>
      <c r="AE13" s="201">
        <v>56.09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70</v>
      </c>
      <c r="AN13" s="201">
        <v>0</v>
      </c>
      <c r="AO13">
        <v>0</v>
      </c>
      <c r="AP13" s="201">
        <v>75.25</v>
      </c>
      <c r="AQ13" s="201">
        <v>26.71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376</v>
      </c>
      <c r="M14" s="201">
        <v>27.24</v>
      </c>
      <c r="N14" s="201">
        <v>35.17</v>
      </c>
      <c r="O14" s="201">
        <v>0</v>
      </c>
      <c r="P14" s="201">
        <v>41.36</v>
      </c>
      <c r="Q14" s="201">
        <v>6.47</v>
      </c>
      <c r="R14" s="201">
        <v>6.28</v>
      </c>
      <c r="S14" s="201">
        <v>7.82</v>
      </c>
      <c r="T14" s="201">
        <v>0</v>
      </c>
      <c r="U14" s="201">
        <v>62.01</v>
      </c>
      <c r="V14" s="201">
        <v>3.39</v>
      </c>
      <c r="W14" s="201">
        <v>13.12</v>
      </c>
      <c r="X14" s="201">
        <v>43.44</v>
      </c>
      <c r="Y14" s="201">
        <v>0</v>
      </c>
      <c r="Z14">
        <v>0</v>
      </c>
      <c r="AA14" s="201">
        <v>10.039999999999999</v>
      </c>
      <c r="AB14" s="201">
        <v>0</v>
      </c>
      <c r="AC14" s="201">
        <v>0</v>
      </c>
      <c r="AD14" s="201">
        <v>0</v>
      </c>
      <c r="AE14" s="201">
        <v>56.09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70</v>
      </c>
      <c r="AN14" s="201">
        <v>0</v>
      </c>
      <c r="AO14">
        <v>0</v>
      </c>
      <c r="AP14" s="201">
        <v>75.25</v>
      </c>
      <c r="AQ14" s="201">
        <v>26.71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376</v>
      </c>
      <c r="M15" s="201">
        <v>27.24</v>
      </c>
      <c r="N15" s="201">
        <v>35.17</v>
      </c>
      <c r="O15" s="201">
        <v>0</v>
      </c>
      <c r="P15" s="201">
        <v>41.36</v>
      </c>
      <c r="Q15" s="201">
        <v>6.47</v>
      </c>
      <c r="R15" s="201">
        <v>6.28</v>
      </c>
      <c r="S15" s="201">
        <v>7.82</v>
      </c>
      <c r="T15" s="201">
        <v>0</v>
      </c>
      <c r="U15" s="201">
        <v>62.01</v>
      </c>
      <c r="V15" s="201">
        <v>3.39</v>
      </c>
      <c r="W15" s="201">
        <v>13.12</v>
      </c>
      <c r="X15" s="201">
        <v>43.44</v>
      </c>
      <c r="Y15" s="201">
        <v>0</v>
      </c>
      <c r="Z15">
        <v>0</v>
      </c>
      <c r="AA15" s="201">
        <v>10.039999999999999</v>
      </c>
      <c r="AB15" s="201">
        <v>0</v>
      </c>
      <c r="AC15" s="201">
        <v>0</v>
      </c>
      <c r="AD15" s="201">
        <v>0</v>
      </c>
      <c r="AE15" s="201">
        <v>56.09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70</v>
      </c>
      <c r="AN15" s="201">
        <v>0</v>
      </c>
      <c r="AO15">
        <v>0</v>
      </c>
      <c r="AP15" s="201">
        <v>75.25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375.99</v>
      </c>
      <c r="M16" s="201">
        <v>27.24</v>
      </c>
      <c r="N16" s="201">
        <v>35.17</v>
      </c>
      <c r="O16" s="201">
        <v>0</v>
      </c>
      <c r="P16" s="201">
        <v>41.36</v>
      </c>
      <c r="Q16" s="201">
        <v>6.47</v>
      </c>
      <c r="R16" s="201">
        <v>6.28</v>
      </c>
      <c r="S16" s="201">
        <v>7.82</v>
      </c>
      <c r="T16" s="201">
        <v>0</v>
      </c>
      <c r="U16" s="201">
        <v>62.01</v>
      </c>
      <c r="V16" s="201">
        <v>3.39</v>
      </c>
      <c r="W16" s="201">
        <v>13.12</v>
      </c>
      <c r="X16" s="201">
        <v>43.44</v>
      </c>
      <c r="Y16" s="201">
        <v>0</v>
      </c>
      <c r="Z16">
        <v>0</v>
      </c>
      <c r="AA16" s="201">
        <v>10.039999999999999</v>
      </c>
      <c r="AB16" s="201">
        <v>0</v>
      </c>
      <c r="AC16" s="201">
        <v>0</v>
      </c>
      <c r="AD16" s="201">
        <v>0</v>
      </c>
      <c r="AE16" s="201">
        <v>56.09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70</v>
      </c>
      <c r="AN16" s="201">
        <v>0</v>
      </c>
      <c r="AO16">
        <v>0</v>
      </c>
      <c r="AP16" s="201">
        <v>75.25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375.99</v>
      </c>
      <c r="M17" s="201">
        <v>27.24</v>
      </c>
      <c r="N17" s="201">
        <v>35.17</v>
      </c>
      <c r="O17" s="201">
        <v>0</v>
      </c>
      <c r="P17" s="201">
        <v>41.36</v>
      </c>
      <c r="Q17" s="201">
        <v>6.47</v>
      </c>
      <c r="R17" s="201">
        <v>6.28</v>
      </c>
      <c r="S17" s="201">
        <v>7.82</v>
      </c>
      <c r="T17" s="201">
        <v>0</v>
      </c>
      <c r="U17" s="201">
        <v>62.01</v>
      </c>
      <c r="V17" s="201">
        <v>3.39</v>
      </c>
      <c r="W17" s="201">
        <v>13.12</v>
      </c>
      <c r="X17" s="201">
        <v>43.44</v>
      </c>
      <c r="Y17" s="201">
        <v>0</v>
      </c>
      <c r="Z17">
        <v>0</v>
      </c>
      <c r="AA17" s="201">
        <v>10.039999999999999</v>
      </c>
      <c r="AB17" s="201">
        <v>0</v>
      </c>
      <c r="AC17" s="201">
        <v>0</v>
      </c>
      <c r="AD17" s="201">
        <v>0</v>
      </c>
      <c r="AE17" s="201">
        <v>56.09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70</v>
      </c>
      <c r="AN17" s="201">
        <v>0</v>
      </c>
      <c r="AO17">
        <v>0</v>
      </c>
      <c r="AP17" s="201">
        <v>75.25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375.99</v>
      </c>
      <c r="M18" s="201">
        <v>27.24</v>
      </c>
      <c r="N18" s="201">
        <v>35.17</v>
      </c>
      <c r="O18" s="201">
        <v>0</v>
      </c>
      <c r="P18" s="201">
        <v>41.36</v>
      </c>
      <c r="Q18" s="201">
        <v>6.47</v>
      </c>
      <c r="R18" s="201">
        <v>6.28</v>
      </c>
      <c r="S18" s="201">
        <v>7.82</v>
      </c>
      <c r="T18" s="201">
        <v>0</v>
      </c>
      <c r="U18" s="201">
        <v>62.01</v>
      </c>
      <c r="V18" s="201">
        <v>3.39</v>
      </c>
      <c r="W18" s="201">
        <v>13.12</v>
      </c>
      <c r="X18" s="201">
        <v>43.44</v>
      </c>
      <c r="Y18" s="201">
        <v>0</v>
      </c>
      <c r="Z18">
        <v>0</v>
      </c>
      <c r="AA18" s="201">
        <v>10.039999999999999</v>
      </c>
      <c r="AB18" s="201">
        <v>0</v>
      </c>
      <c r="AC18" s="201">
        <v>0</v>
      </c>
      <c r="AD18" s="201">
        <v>0</v>
      </c>
      <c r="AE18" s="201">
        <v>56.09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70</v>
      </c>
      <c r="AN18" s="201">
        <v>0</v>
      </c>
      <c r="AO18">
        <v>0</v>
      </c>
      <c r="AP18" s="201">
        <v>75.25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375.99</v>
      </c>
      <c r="M19" s="201">
        <v>27.24</v>
      </c>
      <c r="N19" s="201">
        <v>35.17</v>
      </c>
      <c r="O19" s="201">
        <v>0</v>
      </c>
      <c r="P19" s="201">
        <v>41.36</v>
      </c>
      <c r="Q19" s="201">
        <v>6.47</v>
      </c>
      <c r="R19" s="201">
        <v>6.28</v>
      </c>
      <c r="S19" s="201">
        <v>7.82</v>
      </c>
      <c r="T19" s="201">
        <v>0</v>
      </c>
      <c r="U19" s="201">
        <v>62.01</v>
      </c>
      <c r="V19" s="201">
        <v>3.39</v>
      </c>
      <c r="W19" s="201">
        <v>13.12</v>
      </c>
      <c r="X19" s="201">
        <v>43.44</v>
      </c>
      <c r="Y19" s="201">
        <v>0</v>
      </c>
      <c r="Z19">
        <v>0</v>
      </c>
      <c r="AA19" s="201">
        <v>10.039999999999999</v>
      </c>
      <c r="AB19" s="201">
        <v>0</v>
      </c>
      <c r="AC19" s="201">
        <v>0</v>
      </c>
      <c r="AD19" s="201">
        <v>0</v>
      </c>
      <c r="AE19" s="201">
        <v>56.09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75.25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375.99</v>
      </c>
      <c r="M20" s="201">
        <v>27.24</v>
      </c>
      <c r="N20" s="201">
        <v>35.17</v>
      </c>
      <c r="O20" s="201">
        <v>0</v>
      </c>
      <c r="P20" s="201">
        <v>41.36</v>
      </c>
      <c r="Q20" s="201">
        <v>6.47</v>
      </c>
      <c r="R20" s="201">
        <v>6.28</v>
      </c>
      <c r="S20" s="201">
        <v>7.82</v>
      </c>
      <c r="T20" s="201">
        <v>0</v>
      </c>
      <c r="U20" s="201">
        <v>62.01</v>
      </c>
      <c r="V20" s="201">
        <v>3.39</v>
      </c>
      <c r="W20" s="201">
        <v>13.12</v>
      </c>
      <c r="X20" s="201">
        <v>43.44</v>
      </c>
      <c r="Y20" s="201">
        <v>0</v>
      </c>
      <c r="Z20">
        <v>0</v>
      </c>
      <c r="AA20" s="201">
        <v>10.039999999999999</v>
      </c>
      <c r="AB20" s="201">
        <v>0</v>
      </c>
      <c r="AC20" s="201">
        <v>0</v>
      </c>
      <c r="AD20" s="201">
        <v>0</v>
      </c>
      <c r="AE20" s="201">
        <v>56.09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75.25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5.79</v>
      </c>
      <c r="L21" s="201">
        <v>289.58999999999997</v>
      </c>
      <c r="M21" s="201">
        <v>27.24</v>
      </c>
      <c r="N21" s="201">
        <v>35.17</v>
      </c>
      <c r="O21" s="201">
        <v>0</v>
      </c>
      <c r="P21" s="201">
        <v>41.36</v>
      </c>
      <c r="Q21" s="201">
        <v>6.47</v>
      </c>
      <c r="R21" s="201">
        <v>6.28</v>
      </c>
      <c r="S21" s="201">
        <v>7.82</v>
      </c>
      <c r="T21" s="201">
        <v>0</v>
      </c>
      <c r="U21" s="201">
        <v>62.01</v>
      </c>
      <c r="V21" s="201">
        <v>3.39</v>
      </c>
      <c r="W21" s="201">
        <v>13.12</v>
      </c>
      <c r="X21" s="201">
        <v>43.44</v>
      </c>
      <c r="Y21" s="201">
        <v>0</v>
      </c>
      <c r="Z21">
        <v>0</v>
      </c>
      <c r="AA21" s="201">
        <v>10.039999999999999</v>
      </c>
      <c r="AB21" s="201">
        <v>0</v>
      </c>
      <c r="AC21" s="201">
        <v>0</v>
      </c>
      <c r="AD21" s="201">
        <v>0</v>
      </c>
      <c r="AE21" s="201">
        <v>56.09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75.25</v>
      </c>
      <c r="AQ21" s="201">
        <v>26.71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231.67</v>
      </c>
      <c r="M22" s="201">
        <v>27.24</v>
      </c>
      <c r="N22" s="201">
        <v>35.17</v>
      </c>
      <c r="O22" s="201">
        <v>0</v>
      </c>
      <c r="P22" s="201">
        <v>41.36</v>
      </c>
      <c r="Q22" s="201">
        <v>6.47</v>
      </c>
      <c r="R22" s="201">
        <v>6.28</v>
      </c>
      <c r="S22" s="201">
        <v>7.82</v>
      </c>
      <c r="T22" s="201">
        <v>0</v>
      </c>
      <c r="U22" s="201">
        <v>62.01</v>
      </c>
      <c r="V22" s="201">
        <v>3.39</v>
      </c>
      <c r="W22" s="201">
        <v>13.12</v>
      </c>
      <c r="X22" s="201">
        <v>43.44</v>
      </c>
      <c r="Y22" s="201">
        <v>0</v>
      </c>
      <c r="Z22">
        <v>0</v>
      </c>
      <c r="AA22" s="201">
        <v>10.039999999999999</v>
      </c>
      <c r="AB22" s="201">
        <v>0</v>
      </c>
      <c r="AC22" s="201">
        <v>0</v>
      </c>
      <c r="AD22" s="201">
        <v>0</v>
      </c>
      <c r="AE22" s="201">
        <v>56.09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75.25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231.67</v>
      </c>
      <c r="M23" s="201">
        <v>27.24</v>
      </c>
      <c r="N23" s="201">
        <v>35.17</v>
      </c>
      <c r="O23" s="201">
        <v>0</v>
      </c>
      <c r="P23" s="201">
        <v>41.36</v>
      </c>
      <c r="Q23" s="201">
        <v>6.47</v>
      </c>
      <c r="R23" s="201">
        <v>6.28</v>
      </c>
      <c r="S23" s="201">
        <v>7.82</v>
      </c>
      <c r="T23" s="201">
        <v>0</v>
      </c>
      <c r="U23" s="201">
        <v>62.01</v>
      </c>
      <c r="V23" s="201">
        <v>3.39</v>
      </c>
      <c r="W23" s="201">
        <v>13.12</v>
      </c>
      <c r="X23" s="201">
        <v>43.44</v>
      </c>
      <c r="Y23" s="201">
        <v>0</v>
      </c>
      <c r="Z23">
        <v>0</v>
      </c>
      <c r="AA23" s="201">
        <v>10.039999999999999</v>
      </c>
      <c r="AB23" s="201">
        <v>0</v>
      </c>
      <c r="AC23" s="201">
        <v>0</v>
      </c>
      <c r="AD23" s="201">
        <v>0</v>
      </c>
      <c r="AE23" s="201">
        <v>56.09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75.25</v>
      </c>
      <c r="AQ23" s="201">
        <v>26.71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193.06</v>
      </c>
      <c r="M24" s="201">
        <v>27.24</v>
      </c>
      <c r="N24" s="201">
        <v>35.17</v>
      </c>
      <c r="O24" s="201">
        <v>0</v>
      </c>
      <c r="P24" s="201">
        <v>41.36</v>
      </c>
      <c r="Q24" s="201">
        <v>6.47</v>
      </c>
      <c r="R24" s="201">
        <v>6.28</v>
      </c>
      <c r="S24" s="201">
        <v>7.82</v>
      </c>
      <c r="T24" s="201">
        <v>0</v>
      </c>
      <c r="U24" s="201">
        <v>62.01</v>
      </c>
      <c r="V24" s="201">
        <v>3.39</v>
      </c>
      <c r="W24" s="201">
        <v>13.12</v>
      </c>
      <c r="X24" s="201">
        <v>43.44</v>
      </c>
      <c r="Y24" s="201">
        <v>0</v>
      </c>
      <c r="Z24">
        <v>0</v>
      </c>
      <c r="AA24" s="201">
        <v>10.039999999999999</v>
      </c>
      <c r="AB24" s="201">
        <v>0</v>
      </c>
      <c r="AC24" s="201">
        <v>0</v>
      </c>
      <c r="AD24" s="201">
        <v>0</v>
      </c>
      <c r="AE24" s="201">
        <v>56.09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75.25</v>
      </c>
      <c r="AQ24" s="201">
        <v>26.71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164.1</v>
      </c>
      <c r="M25" s="201">
        <v>27.24</v>
      </c>
      <c r="N25" s="201">
        <v>35.17</v>
      </c>
      <c r="O25" s="201">
        <v>0</v>
      </c>
      <c r="P25" s="201">
        <v>41.36</v>
      </c>
      <c r="Q25" s="201">
        <v>6.47</v>
      </c>
      <c r="R25" s="201">
        <v>6.28</v>
      </c>
      <c r="S25" s="201">
        <v>7.82</v>
      </c>
      <c r="T25" s="201">
        <v>0</v>
      </c>
      <c r="U25" s="201">
        <v>62.01</v>
      </c>
      <c r="V25" s="201">
        <v>3.39</v>
      </c>
      <c r="W25" s="201">
        <v>13.12</v>
      </c>
      <c r="X25" s="201">
        <v>43.44</v>
      </c>
      <c r="Y25" s="201">
        <v>0</v>
      </c>
      <c r="Z25">
        <v>0</v>
      </c>
      <c r="AA25" s="201">
        <v>10.039999999999999</v>
      </c>
      <c r="AB25" s="201">
        <v>0</v>
      </c>
      <c r="AC25" s="201">
        <v>0</v>
      </c>
      <c r="AD25" s="201">
        <v>0</v>
      </c>
      <c r="AE25" s="201">
        <v>56.09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75.25</v>
      </c>
      <c r="AQ25" s="201">
        <v>26.71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125.49</v>
      </c>
      <c r="M26" s="201">
        <v>27.24</v>
      </c>
      <c r="N26" s="201">
        <v>35.17</v>
      </c>
      <c r="O26" s="201">
        <v>0</v>
      </c>
      <c r="P26" s="201">
        <v>41.36</v>
      </c>
      <c r="Q26" s="201">
        <v>6.47</v>
      </c>
      <c r="R26" s="201">
        <v>6.28</v>
      </c>
      <c r="S26" s="201">
        <v>7.82</v>
      </c>
      <c r="T26" s="201">
        <v>0</v>
      </c>
      <c r="U26" s="201">
        <v>62.01</v>
      </c>
      <c r="V26" s="201">
        <v>3.39</v>
      </c>
      <c r="W26" s="201">
        <v>13.12</v>
      </c>
      <c r="X26" s="201">
        <v>43.44</v>
      </c>
      <c r="Y26" s="201">
        <v>0</v>
      </c>
      <c r="Z26">
        <v>0</v>
      </c>
      <c r="AA26" s="201">
        <v>10.039999999999999</v>
      </c>
      <c r="AB26" s="201">
        <v>0</v>
      </c>
      <c r="AC26" s="201">
        <v>0</v>
      </c>
      <c r="AD26" s="201">
        <v>0</v>
      </c>
      <c r="AE26" s="201">
        <v>56.09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75.25</v>
      </c>
      <c r="AQ26" s="201">
        <v>26.71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5.79</v>
      </c>
      <c r="L27" s="201">
        <v>125.49</v>
      </c>
      <c r="M27" s="201">
        <v>27.24</v>
      </c>
      <c r="N27" s="201">
        <v>35.17</v>
      </c>
      <c r="O27" s="201">
        <v>0</v>
      </c>
      <c r="P27" s="201">
        <v>41.36</v>
      </c>
      <c r="Q27" s="201">
        <v>6.47</v>
      </c>
      <c r="R27" s="201">
        <v>6.28</v>
      </c>
      <c r="S27" s="201">
        <v>7.82</v>
      </c>
      <c r="T27" s="201">
        <v>0</v>
      </c>
      <c r="U27" s="201">
        <v>62.01</v>
      </c>
      <c r="V27" s="201">
        <v>3.39</v>
      </c>
      <c r="W27" s="201">
        <v>13.12</v>
      </c>
      <c r="X27" s="201">
        <v>43.44</v>
      </c>
      <c r="Y27" s="201">
        <v>0</v>
      </c>
      <c r="Z27">
        <v>0</v>
      </c>
      <c r="AA27" s="201">
        <v>10.039999999999999</v>
      </c>
      <c r="AB27" s="201">
        <v>0</v>
      </c>
      <c r="AC27" s="201">
        <v>0</v>
      </c>
      <c r="AD27" s="201">
        <v>0</v>
      </c>
      <c r="AE27" s="201">
        <v>56.09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75.25</v>
      </c>
      <c r="AQ27" s="201">
        <v>26.71</v>
      </c>
      <c r="AR27" s="201">
        <v>1.83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5.79</v>
      </c>
      <c r="L28" s="201">
        <v>125.49</v>
      </c>
      <c r="M28" s="201">
        <v>27.24</v>
      </c>
      <c r="N28" s="201">
        <v>35.17</v>
      </c>
      <c r="O28" s="201">
        <v>0</v>
      </c>
      <c r="P28" s="201">
        <v>41.36</v>
      </c>
      <c r="Q28" s="201">
        <v>6.47</v>
      </c>
      <c r="R28" s="201">
        <v>6.28</v>
      </c>
      <c r="S28" s="201">
        <v>7.82</v>
      </c>
      <c r="T28" s="201">
        <v>0</v>
      </c>
      <c r="U28" s="201">
        <v>62.01</v>
      </c>
      <c r="V28" s="201">
        <v>3.39</v>
      </c>
      <c r="W28" s="201">
        <v>13.12</v>
      </c>
      <c r="X28" s="201">
        <v>43.44</v>
      </c>
      <c r="Y28" s="201">
        <v>0</v>
      </c>
      <c r="Z28">
        <v>0</v>
      </c>
      <c r="AA28" s="201">
        <v>10.039999999999999</v>
      </c>
      <c r="AB28" s="201">
        <v>0</v>
      </c>
      <c r="AC28" s="201">
        <v>0</v>
      </c>
      <c r="AD28" s="201">
        <v>0</v>
      </c>
      <c r="AE28" s="201">
        <v>56.09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75.25</v>
      </c>
      <c r="AQ28" s="201">
        <v>26.71</v>
      </c>
      <c r="AR28" s="201">
        <v>6.68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5.79</v>
      </c>
      <c r="L29" s="201">
        <v>129.07</v>
      </c>
      <c r="M29" s="201">
        <v>27.24</v>
      </c>
      <c r="N29" s="201">
        <v>35.17</v>
      </c>
      <c r="O29" s="201">
        <v>0</v>
      </c>
      <c r="P29" s="201">
        <v>41.36</v>
      </c>
      <c r="Q29" s="201">
        <v>6.47</v>
      </c>
      <c r="R29" s="201">
        <v>6.27</v>
      </c>
      <c r="S29" s="201">
        <v>7.82</v>
      </c>
      <c r="T29" s="201">
        <v>0</v>
      </c>
      <c r="U29" s="201">
        <v>62.01</v>
      </c>
      <c r="V29" s="201">
        <v>3.39</v>
      </c>
      <c r="W29" s="201">
        <v>13.12</v>
      </c>
      <c r="X29" s="201">
        <v>43.44</v>
      </c>
      <c r="Y29" s="201">
        <v>0</v>
      </c>
      <c r="Z29">
        <v>0</v>
      </c>
      <c r="AA29" s="201">
        <v>10.039999999999999</v>
      </c>
      <c r="AB29" s="201">
        <v>0</v>
      </c>
      <c r="AC29" s="201">
        <v>0</v>
      </c>
      <c r="AD29" s="201">
        <v>0</v>
      </c>
      <c r="AE29" s="201">
        <v>56.09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75.25</v>
      </c>
      <c r="AQ29" s="201">
        <v>7.72</v>
      </c>
      <c r="AR29" s="201">
        <v>13.34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5.79</v>
      </c>
      <c r="L30" s="201">
        <v>129.07</v>
      </c>
      <c r="M30" s="201">
        <v>27.24</v>
      </c>
      <c r="N30" s="201">
        <v>35.17</v>
      </c>
      <c r="O30" s="201">
        <v>0</v>
      </c>
      <c r="P30" s="201">
        <v>41.36</v>
      </c>
      <c r="Q30" s="201">
        <v>3.55</v>
      </c>
      <c r="R30" s="201">
        <v>3.55</v>
      </c>
      <c r="S30" s="201">
        <v>3.86</v>
      </c>
      <c r="T30" s="201">
        <v>0</v>
      </c>
      <c r="U30" s="201">
        <v>62.01</v>
      </c>
      <c r="V30" s="201">
        <v>3.39</v>
      </c>
      <c r="W30" s="201">
        <v>13.12</v>
      </c>
      <c r="X30" s="201">
        <v>43.44</v>
      </c>
      <c r="Y30" s="201">
        <v>0</v>
      </c>
      <c r="Z30">
        <v>0</v>
      </c>
      <c r="AA30" s="201">
        <v>10.039999999999999</v>
      </c>
      <c r="AB30" s="201">
        <v>0</v>
      </c>
      <c r="AC30" s="201">
        <v>0</v>
      </c>
      <c r="AD30" s="201">
        <v>0</v>
      </c>
      <c r="AE30" s="201">
        <v>56.09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48.27</v>
      </c>
      <c r="AQ30" s="201">
        <v>7.72</v>
      </c>
      <c r="AR30" s="201">
        <v>16.96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5.79</v>
      </c>
      <c r="L31" s="201">
        <v>129.07</v>
      </c>
      <c r="M31" s="201">
        <v>27.24</v>
      </c>
      <c r="N31" s="201">
        <v>35.17</v>
      </c>
      <c r="O31" s="201">
        <v>0</v>
      </c>
      <c r="P31" s="201">
        <v>41.36</v>
      </c>
      <c r="Q31" s="201">
        <v>3.55</v>
      </c>
      <c r="R31" s="201">
        <v>3.55</v>
      </c>
      <c r="S31" s="201">
        <v>3.86</v>
      </c>
      <c r="T31" s="201">
        <v>0</v>
      </c>
      <c r="U31" s="201">
        <v>62.01</v>
      </c>
      <c r="V31" s="201">
        <v>3.39</v>
      </c>
      <c r="W31" s="201">
        <v>13.12</v>
      </c>
      <c r="X31" s="201">
        <v>43.44</v>
      </c>
      <c r="Y31" s="201">
        <v>0</v>
      </c>
      <c r="Z31">
        <v>0</v>
      </c>
      <c r="AA31" s="201">
        <v>10.039999999999999</v>
      </c>
      <c r="AB31" s="201">
        <v>0</v>
      </c>
      <c r="AC31" s="201">
        <v>0</v>
      </c>
      <c r="AD31" s="201">
        <v>0</v>
      </c>
      <c r="AE31" s="201">
        <v>56.09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19.309999999999999</v>
      </c>
      <c r="AQ31" s="201">
        <v>7.72</v>
      </c>
      <c r="AR31" s="201">
        <v>22.59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5.79</v>
      </c>
      <c r="L32" s="201">
        <v>129.07</v>
      </c>
      <c r="M32" s="201">
        <v>27.24</v>
      </c>
      <c r="N32" s="201">
        <v>35.17</v>
      </c>
      <c r="O32" s="201">
        <v>0</v>
      </c>
      <c r="P32" s="201">
        <v>41.36</v>
      </c>
      <c r="Q32" s="201">
        <v>3.55</v>
      </c>
      <c r="R32" s="201">
        <v>3.55</v>
      </c>
      <c r="S32" s="201">
        <v>3.86</v>
      </c>
      <c r="T32" s="201">
        <v>0</v>
      </c>
      <c r="U32" s="201">
        <v>62.01</v>
      </c>
      <c r="V32" s="201">
        <v>3.39</v>
      </c>
      <c r="W32" s="201">
        <v>13.12</v>
      </c>
      <c r="X32" s="201">
        <v>43.44</v>
      </c>
      <c r="Y32" s="201">
        <v>0</v>
      </c>
      <c r="Z32">
        <v>0</v>
      </c>
      <c r="AA32" s="201">
        <v>10.039999999999999</v>
      </c>
      <c r="AB32" s="201">
        <v>0</v>
      </c>
      <c r="AC32" s="201">
        <v>0</v>
      </c>
      <c r="AD32" s="201">
        <v>0</v>
      </c>
      <c r="AE32" s="201">
        <v>56.09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19.309999999999999</v>
      </c>
      <c r="AQ32" s="201">
        <v>7.72</v>
      </c>
      <c r="AR32" s="201">
        <v>22.55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5.81</v>
      </c>
      <c r="L33" s="201">
        <v>129.07</v>
      </c>
      <c r="M33" s="201">
        <v>27.24</v>
      </c>
      <c r="N33" s="201">
        <v>35.17</v>
      </c>
      <c r="O33" s="201">
        <v>0</v>
      </c>
      <c r="P33" s="201">
        <v>41.36</v>
      </c>
      <c r="Q33" s="201">
        <v>3.55</v>
      </c>
      <c r="R33" s="201">
        <v>3.55</v>
      </c>
      <c r="S33" s="201">
        <v>3.91</v>
      </c>
      <c r="T33" s="201">
        <v>0</v>
      </c>
      <c r="U33" s="201">
        <v>62.01</v>
      </c>
      <c r="V33" s="201">
        <v>3.11</v>
      </c>
      <c r="W33" s="201">
        <v>13.12</v>
      </c>
      <c r="X33" s="201">
        <v>43.44</v>
      </c>
      <c r="Y33" s="201">
        <v>0</v>
      </c>
      <c r="Z33">
        <v>0</v>
      </c>
      <c r="AA33" s="201">
        <v>10.039999999999999</v>
      </c>
      <c r="AB33" s="201">
        <v>0</v>
      </c>
      <c r="AC33" s="201">
        <v>0</v>
      </c>
      <c r="AD33" s="201">
        <v>0</v>
      </c>
      <c r="AE33" s="201">
        <v>56.09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19.309999999999999</v>
      </c>
      <c r="AQ33" s="201">
        <v>17.68</v>
      </c>
      <c r="AR33" s="201">
        <v>22.73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5.81</v>
      </c>
      <c r="L34" s="201">
        <v>129.07</v>
      </c>
      <c r="M34" s="201">
        <v>27.24</v>
      </c>
      <c r="N34" s="201">
        <v>35.17</v>
      </c>
      <c r="O34" s="201">
        <v>0</v>
      </c>
      <c r="P34" s="201">
        <v>41.36</v>
      </c>
      <c r="Q34" s="201">
        <v>3.55</v>
      </c>
      <c r="R34" s="201">
        <v>3.55</v>
      </c>
      <c r="S34" s="201">
        <v>3.91</v>
      </c>
      <c r="T34" s="201">
        <v>0</v>
      </c>
      <c r="U34" s="201">
        <v>62.01</v>
      </c>
      <c r="V34" s="201">
        <v>3.35</v>
      </c>
      <c r="W34" s="201">
        <v>13.12</v>
      </c>
      <c r="X34" s="201">
        <v>43.44</v>
      </c>
      <c r="Y34" s="201">
        <v>0</v>
      </c>
      <c r="Z34">
        <v>0</v>
      </c>
      <c r="AA34" s="201">
        <v>10.039999999999999</v>
      </c>
      <c r="AB34" s="201">
        <v>0</v>
      </c>
      <c r="AC34" s="201">
        <v>0</v>
      </c>
      <c r="AD34" s="201">
        <v>0</v>
      </c>
      <c r="AE34" s="201">
        <v>56.09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19.309999999999999</v>
      </c>
      <c r="AQ34" s="201">
        <v>17.68</v>
      </c>
      <c r="AR34" s="201">
        <v>24.34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5.81</v>
      </c>
      <c r="L35" s="201">
        <v>129.07</v>
      </c>
      <c r="M35" s="201">
        <v>27.24</v>
      </c>
      <c r="N35" s="201">
        <v>35.17</v>
      </c>
      <c r="O35" s="201">
        <v>0</v>
      </c>
      <c r="P35" s="201">
        <v>41.36</v>
      </c>
      <c r="Q35" s="201">
        <v>3.55</v>
      </c>
      <c r="R35" s="201">
        <v>3.55</v>
      </c>
      <c r="S35" s="201">
        <v>3.91</v>
      </c>
      <c r="T35" s="201">
        <v>0</v>
      </c>
      <c r="U35" s="201">
        <v>62.01</v>
      </c>
      <c r="V35" s="201">
        <v>3.35</v>
      </c>
      <c r="W35" s="201">
        <v>13.12</v>
      </c>
      <c r="X35" s="201">
        <v>43.44</v>
      </c>
      <c r="Y35" s="201">
        <v>0</v>
      </c>
      <c r="Z35">
        <v>0</v>
      </c>
      <c r="AA35" s="201">
        <v>10.039999999999999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19.309999999999999</v>
      </c>
      <c r="AQ35" s="201">
        <v>17.68</v>
      </c>
      <c r="AR35" s="201">
        <v>24.49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5.81</v>
      </c>
      <c r="L36" s="201">
        <v>129.07</v>
      </c>
      <c r="M36" s="201">
        <v>27.24</v>
      </c>
      <c r="N36" s="201">
        <v>35.17</v>
      </c>
      <c r="O36" s="201">
        <v>0</v>
      </c>
      <c r="P36" s="201">
        <v>41.36</v>
      </c>
      <c r="Q36" s="201">
        <v>3.55</v>
      </c>
      <c r="R36" s="201">
        <v>3.55</v>
      </c>
      <c r="S36" s="201">
        <v>3.91</v>
      </c>
      <c r="T36" s="201">
        <v>0</v>
      </c>
      <c r="U36" s="201">
        <v>62.01</v>
      </c>
      <c r="V36" s="201">
        <v>3.35</v>
      </c>
      <c r="W36" s="201">
        <v>13.12</v>
      </c>
      <c r="X36" s="201">
        <v>43.44</v>
      </c>
      <c r="Y36" s="201">
        <v>0</v>
      </c>
      <c r="Z36">
        <v>0</v>
      </c>
      <c r="AA36" s="201">
        <v>10.039999999999999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19.309999999999999</v>
      </c>
      <c r="AQ36" s="201">
        <v>17.68</v>
      </c>
      <c r="AR36" s="201">
        <v>24.81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5.81</v>
      </c>
      <c r="L37" s="201">
        <v>129.07</v>
      </c>
      <c r="M37" s="201">
        <v>27.24</v>
      </c>
      <c r="N37" s="201">
        <v>35.17</v>
      </c>
      <c r="O37" s="201">
        <v>0</v>
      </c>
      <c r="P37" s="201">
        <v>41.36</v>
      </c>
      <c r="Q37" s="201">
        <v>3.55</v>
      </c>
      <c r="R37" s="201">
        <v>3.55</v>
      </c>
      <c r="S37" s="201">
        <v>3.91</v>
      </c>
      <c r="T37" s="201">
        <v>0</v>
      </c>
      <c r="U37" s="201">
        <v>62.01</v>
      </c>
      <c r="V37" s="201">
        <v>3.35</v>
      </c>
      <c r="W37" s="201">
        <v>13.12</v>
      </c>
      <c r="X37" s="201">
        <v>43.44</v>
      </c>
      <c r="Y37" s="201">
        <v>0</v>
      </c>
      <c r="Z37">
        <v>0</v>
      </c>
      <c r="AA37" s="201">
        <v>10.039999999999999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19.309999999999999</v>
      </c>
      <c r="AQ37" s="201">
        <v>17.68</v>
      </c>
      <c r="AR37" s="201">
        <v>23.4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5.79</v>
      </c>
      <c r="L38" s="201">
        <v>129.07</v>
      </c>
      <c r="M38" s="201">
        <v>27.24</v>
      </c>
      <c r="N38" s="201">
        <v>35.17</v>
      </c>
      <c r="O38" s="201">
        <v>0</v>
      </c>
      <c r="P38" s="201">
        <v>41.36</v>
      </c>
      <c r="Q38" s="201">
        <v>3.55</v>
      </c>
      <c r="R38" s="201">
        <v>3.55</v>
      </c>
      <c r="S38" s="201">
        <v>3.91</v>
      </c>
      <c r="T38" s="201">
        <v>0</v>
      </c>
      <c r="U38" s="201">
        <v>62.01</v>
      </c>
      <c r="V38" s="201">
        <v>3.35</v>
      </c>
      <c r="W38" s="201">
        <v>13.12</v>
      </c>
      <c r="X38" s="201">
        <v>43.44</v>
      </c>
      <c r="Y38" s="201">
        <v>0</v>
      </c>
      <c r="Z38">
        <v>0</v>
      </c>
      <c r="AA38" s="201">
        <v>10.039999999999999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19.309999999999999</v>
      </c>
      <c r="AQ38" s="201">
        <v>17.68</v>
      </c>
      <c r="AR38" s="201">
        <v>22.95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5.79</v>
      </c>
      <c r="L39" s="201">
        <v>129.07</v>
      </c>
      <c r="M39" s="201">
        <v>27.24</v>
      </c>
      <c r="N39" s="201">
        <v>35.17</v>
      </c>
      <c r="O39" s="201">
        <v>0</v>
      </c>
      <c r="P39" s="201">
        <v>41.36</v>
      </c>
      <c r="Q39" s="201">
        <v>3.55</v>
      </c>
      <c r="R39" s="201">
        <v>3.55</v>
      </c>
      <c r="S39" s="201">
        <v>3.91</v>
      </c>
      <c r="T39" s="201">
        <v>0</v>
      </c>
      <c r="U39" s="201">
        <v>62.01</v>
      </c>
      <c r="V39" s="201">
        <v>3.35</v>
      </c>
      <c r="W39" s="201">
        <v>13.12</v>
      </c>
      <c r="X39" s="201">
        <v>43.44</v>
      </c>
      <c r="Y39" s="201">
        <v>0</v>
      </c>
      <c r="Z39">
        <v>0</v>
      </c>
      <c r="AA39" s="201">
        <v>10.039999999999999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19.309999999999999</v>
      </c>
      <c r="AQ39" s="201">
        <v>17.68</v>
      </c>
      <c r="AR39" s="201">
        <v>21.6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5.79</v>
      </c>
      <c r="L40" s="201">
        <v>129.07</v>
      </c>
      <c r="M40" s="201">
        <v>27.24</v>
      </c>
      <c r="N40" s="201">
        <v>35.17</v>
      </c>
      <c r="O40" s="201">
        <v>0</v>
      </c>
      <c r="P40" s="201">
        <v>41.36</v>
      </c>
      <c r="Q40" s="201">
        <v>3.55</v>
      </c>
      <c r="R40" s="201">
        <v>3.55</v>
      </c>
      <c r="S40" s="201">
        <v>3.91</v>
      </c>
      <c r="T40" s="201">
        <v>0</v>
      </c>
      <c r="U40" s="201">
        <v>62.01</v>
      </c>
      <c r="V40" s="201">
        <v>3.51</v>
      </c>
      <c r="W40" s="201">
        <v>13.12</v>
      </c>
      <c r="X40" s="201">
        <v>43.44</v>
      </c>
      <c r="Y40" s="201">
        <v>0</v>
      </c>
      <c r="Z40">
        <v>0</v>
      </c>
      <c r="AA40" s="201">
        <v>10.039999999999999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48.26</v>
      </c>
      <c r="AQ40" s="201">
        <v>17.68</v>
      </c>
      <c r="AR40" s="201">
        <v>21.32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5.79</v>
      </c>
      <c r="L41" s="201">
        <v>129.07</v>
      </c>
      <c r="M41" s="201">
        <v>27.24</v>
      </c>
      <c r="N41" s="201">
        <v>35.17</v>
      </c>
      <c r="O41" s="201">
        <v>0</v>
      </c>
      <c r="P41" s="201">
        <v>41.36</v>
      </c>
      <c r="Q41" s="201">
        <v>6.47</v>
      </c>
      <c r="R41" s="201">
        <v>6.28</v>
      </c>
      <c r="S41" s="201">
        <v>7.82</v>
      </c>
      <c r="T41" s="201">
        <v>0</v>
      </c>
      <c r="U41" s="201">
        <v>62.01</v>
      </c>
      <c r="V41" s="201">
        <v>3.39</v>
      </c>
      <c r="W41" s="201">
        <v>13.12</v>
      </c>
      <c r="X41" s="201">
        <v>43.44</v>
      </c>
      <c r="Y41" s="201">
        <v>0</v>
      </c>
      <c r="Z41">
        <v>0</v>
      </c>
      <c r="AA41" s="201">
        <v>10.039999999999999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75.239999999999995</v>
      </c>
      <c r="AQ41" s="201">
        <v>27.67</v>
      </c>
      <c r="AR41" s="201">
        <v>20.91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9.0399999999999991</v>
      </c>
      <c r="L42" s="201">
        <v>129.07</v>
      </c>
      <c r="M42" s="201">
        <v>27.24</v>
      </c>
      <c r="N42" s="201">
        <v>35.17</v>
      </c>
      <c r="O42" s="201">
        <v>0</v>
      </c>
      <c r="P42" s="201">
        <v>41.36</v>
      </c>
      <c r="Q42" s="201">
        <v>6.47</v>
      </c>
      <c r="R42" s="201">
        <v>6.28</v>
      </c>
      <c r="S42" s="201">
        <v>7.82</v>
      </c>
      <c r="T42" s="201">
        <v>0</v>
      </c>
      <c r="U42" s="201">
        <v>62.01</v>
      </c>
      <c r="V42" s="201">
        <v>3.39</v>
      </c>
      <c r="W42" s="201">
        <v>13.12</v>
      </c>
      <c r="X42" s="201">
        <v>43.44</v>
      </c>
      <c r="Y42" s="201">
        <v>0</v>
      </c>
      <c r="Z42">
        <v>0</v>
      </c>
      <c r="AA42" s="201">
        <v>10.039999999999999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75.239999999999995</v>
      </c>
      <c r="AQ42" s="201">
        <v>27.67</v>
      </c>
      <c r="AR42" s="201">
        <v>20.85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9.0399999999999991</v>
      </c>
      <c r="L43" s="201">
        <v>129.07</v>
      </c>
      <c r="M43" s="201">
        <v>27.24</v>
      </c>
      <c r="N43" s="201">
        <v>35.17</v>
      </c>
      <c r="O43" s="201">
        <v>0</v>
      </c>
      <c r="P43" s="201">
        <v>41.36</v>
      </c>
      <c r="Q43" s="201">
        <v>6.47</v>
      </c>
      <c r="R43" s="201">
        <v>6.28</v>
      </c>
      <c r="S43" s="201">
        <v>7.82</v>
      </c>
      <c r="T43" s="201">
        <v>0</v>
      </c>
      <c r="U43" s="201">
        <v>62.01</v>
      </c>
      <c r="V43" s="201">
        <v>3.39</v>
      </c>
      <c r="W43" s="201">
        <v>13.12</v>
      </c>
      <c r="X43" s="201">
        <v>43.44</v>
      </c>
      <c r="Y43" s="201">
        <v>0</v>
      </c>
      <c r="Z43">
        <v>0</v>
      </c>
      <c r="AA43" s="201">
        <v>10.039999999999999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32</v>
      </c>
      <c r="AN43" s="201">
        <v>0</v>
      </c>
      <c r="AO43">
        <v>0</v>
      </c>
      <c r="AP43" s="201">
        <v>75.239999999999995</v>
      </c>
      <c r="AQ43" s="201">
        <v>27.67</v>
      </c>
      <c r="AR43" s="201">
        <v>20.72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9.0399999999999991</v>
      </c>
      <c r="L44" s="201">
        <v>154.44999999999999</v>
      </c>
      <c r="M44" s="201">
        <v>27.24</v>
      </c>
      <c r="N44" s="201">
        <v>35.17</v>
      </c>
      <c r="O44" s="201">
        <v>0</v>
      </c>
      <c r="P44" s="201">
        <v>41.36</v>
      </c>
      <c r="Q44" s="201">
        <v>6.47</v>
      </c>
      <c r="R44" s="201">
        <v>6.28</v>
      </c>
      <c r="S44" s="201">
        <v>7.82</v>
      </c>
      <c r="T44" s="201">
        <v>0</v>
      </c>
      <c r="U44" s="201">
        <v>62.01</v>
      </c>
      <c r="V44" s="201">
        <v>3.39</v>
      </c>
      <c r="W44" s="201">
        <v>13.12</v>
      </c>
      <c r="X44" s="201">
        <v>43.44</v>
      </c>
      <c r="Y44" s="201">
        <v>0</v>
      </c>
      <c r="Z44">
        <v>0</v>
      </c>
      <c r="AA44" s="201">
        <v>10.039999999999999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32</v>
      </c>
      <c r="AN44" s="201">
        <v>0</v>
      </c>
      <c r="AO44">
        <v>0</v>
      </c>
      <c r="AP44" s="201">
        <v>75.239999999999995</v>
      </c>
      <c r="AQ44" s="201">
        <v>27.67</v>
      </c>
      <c r="AR44" s="201">
        <v>20.72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9.0399999999999991</v>
      </c>
      <c r="L45" s="201">
        <v>154.44999999999999</v>
      </c>
      <c r="M45" s="201">
        <v>27.24</v>
      </c>
      <c r="N45" s="201">
        <v>35.17</v>
      </c>
      <c r="O45" s="201">
        <v>0</v>
      </c>
      <c r="P45" s="201">
        <v>41.36</v>
      </c>
      <c r="Q45" s="201">
        <v>6.47</v>
      </c>
      <c r="R45" s="201">
        <v>6.28</v>
      </c>
      <c r="S45" s="201">
        <v>7.82</v>
      </c>
      <c r="T45" s="201">
        <v>0</v>
      </c>
      <c r="U45" s="201">
        <v>62.01</v>
      </c>
      <c r="V45" s="201">
        <v>3.39</v>
      </c>
      <c r="W45" s="201">
        <v>13.12</v>
      </c>
      <c r="X45" s="201">
        <v>43.44</v>
      </c>
      <c r="Y45" s="201">
        <v>0</v>
      </c>
      <c r="Z45">
        <v>0</v>
      </c>
      <c r="AA45" s="201">
        <v>10.039999999999999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32</v>
      </c>
      <c r="AN45" s="201">
        <v>0</v>
      </c>
      <c r="AO45">
        <v>0</v>
      </c>
      <c r="AP45" s="201">
        <v>75.239999999999995</v>
      </c>
      <c r="AQ45" s="201">
        <v>27.67</v>
      </c>
      <c r="AR45" s="201">
        <v>20.46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9.0399999999999991</v>
      </c>
      <c r="L46" s="201">
        <v>193.06</v>
      </c>
      <c r="M46" s="201">
        <v>27.24</v>
      </c>
      <c r="N46" s="201">
        <v>35.17</v>
      </c>
      <c r="O46" s="201">
        <v>0</v>
      </c>
      <c r="P46" s="201">
        <v>41.36</v>
      </c>
      <c r="Q46" s="201">
        <v>6.47</v>
      </c>
      <c r="R46" s="201">
        <v>6.28</v>
      </c>
      <c r="S46" s="201">
        <v>7.82</v>
      </c>
      <c r="T46" s="201">
        <v>0</v>
      </c>
      <c r="U46" s="201">
        <v>62.01</v>
      </c>
      <c r="V46" s="201">
        <v>3.39</v>
      </c>
      <c r="W46" s="201">
        <v>13.12</v>
      </c>
      <c r="X46" s="201">
        <v>43.44</v>
      </c>
      <c r="Y46" s="201">
        <v>0</v>
      </c>
      <c r="Z46">
        <v>0</v>
      </c>
      <c r="AA46" s="201">
        <v>10.039999999999999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32</v>
      </c>
      <c r="AN46" s="201">
        <v>0</v>
      </c>
      <c r="AO46">
        <v>0</v>
      </c>
      <c r="AP46" s="201">
        <v>75.239999999999995</v>
      </c>
      <c r="AQ46" s="201">
        <v>27.67</v>
      </c>
      <c r="AR46" s="201">
        <v>20.46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9.0399999999999991</v>
      </c>
      <c r="L47" s="201">
        <v>241.32</v>
      </c>
      <c r="M47" s="201">
        <v>27.24</v>
      </c>
      <c r="N47" s="201">
        <v>35.17</v>
      </c>
      <c r="O47" s="201">
        <v>0</v>
      </c>
      <c r="P47" s="201">
        <v>41.36</v>
      </c>
      <c r="Q47" s="201">
        <v>6.47</v>
      </c>
      <c r="R47" s="201">
        <v>6.27</v>
      </c>
      <c r="S47" s="201">
        <v>7.82</v>
      </c>
      <c r="T47" s="201">
        <v>0</v>
      </c>
      <c r="U47" s="201">
        <v>62.01</v>
      </c>
      <c r="V47" s="201">
        <v>3.39</v>
      </c>
      <c r="W47" s="201">
        <v>13.12</v>
      </c>
      <c r="X47" s="201">
        <v>43.44</v>
      </c>
      <c r="Y47" s="201">
        <v>0</v>
      </c>
      <c r="Z47">
        <v>0</v>
      </c>
      <c r="AA47" s="201">
        <v>10.039999999999999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32</v>
      </c>
      <c r="AN47" s="201">
        <v>0</v>
      </c>
      <c r="AO47">
        <v>0</v>
      </c>
      <c r="AP47" s="201">
        <v>75.239999999999995</v>
      </c>
      <c r="AQ47" s="201">
        <v>26.71</v>
      </c>
      <c r="AR47" s="201">
        <v>20.329999999999998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9.0399999999999991</v>
      </c>
      <c r="L48" s="201">
        <v>284.76</v>
      </c>
      <c r="M48" s="201">
        <v>27.24</v>
      </c>
      <c r="N48" s="201">
        <v>35.17</v>
      </c>
      <c r="O48" s="201">
        <v>0</v>
      </c>
      <c r="P48" s="201">
        <v>41.36</v>
      </c>
      <c r="Q48" s="201">
        <v>6.47</v>
      </c>
      <c r="R48" s="201">
        <v>6.27</v>
      </c>
      <c r="S48" s="201">
        <v>7.82</v>
      </c>
      <c r="T48" s="201">
        <v>0</v>
      </c>
      <c r="U48" s="201">
        <v>62.01</v>
      </c>
      <c r="V48" s="201">
        <v>3.39</v>
      </c>
      <c r="W48" s="201">
        <v>13.12</v>
      </c>
      <c r="X48" s="201">
        <v>43.44</v>
      </c>
      <c r="Y48" s="201">
        <v>0</v>
      </c>
      <c r="Z48">
        <v>0</v>
      </c>
      <c r="AA48" s="201">
        <v>10.039999999999999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32</v>
      </c>
      <c r="AN48" s="201">
        <v>0</v>
      </c>
      <c r="AO48">
        <v>0</v>
      </c>
      <c r="AP48" s="201">
        <v>75.239999999999995</v>
      </c>
      <c r="AQ48" s="201">
        <v>26.71</v>
      </c>
      <c r="AR48" s="201">
        <v>20.56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9.0399999999999991</v>
      </c>
      <c r="L49" s="201">
        <v>250.98</v>
      </c>
      <c r="M49" s="201">
        <v>27.24</v>
      </c>
      <c r="N49" s="201">
        <v>35.17</v>
      </c>
      <c r="O49" s="201">
        <v>0</v>
      </c>
      <c r="P49" s="201">
        <v>41.36</v>
      </c>
      <c r="Q49" s="201">
        <v>6.47</v>
      </c>
      <c r="R49" s="201">
        <v>6.27</v>
      </c>
      <c r="S49" s="201">
        <v>7.82</v>
      </c>
      <c r="T49" s="201">
        <v>0</v>
      </c>
      <c r="U49" s="201">
        <v>62.01</v>
      </c>
      <c r="V49" s="201">
        <v>3.39</v>
      </c>
      <c r="W49" s="201">
        <v>13.12</v>
      </c>
      <c r="X49" s="201">
        <v>43.44</v>
      </c>
      <c r="Y49" s="201">
        <v>0</v>
      </c>
      <c r="Z49">
        <v>0</v>
      </c>
      <c r="AA49" s="201">
        <v>10.039999999999999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32</v>
      </c>
      <c r="AN49" s="201">
        <v>0</v>
      </c>
      <c r="AO49">
        <v>0</v>
      </c>
      <c r="AP49" s="201">
        <v>75.239999999999995</v>
      </c>
      <c r="AQ49" s="201">
        <v>26.71</v>
      </c>
      <c r="AR49" s="201">
        <v>21.01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9.0399999999999991</v>
      </c>
      <c r="L50" s="201">
        <v>211.4</v>
      </c>
      <c r="M50" s="201">
        <v>27.24</v>
      </c>
      <c r="N50" s="201">
        <v>35.17</v>
      </c>
      <c r="O50" s="201">
        <v>0</v>
      </c>
      <c r="P50" s="201">
        <v>41.36</v>
      </c>
      <c r="Q50" s="201">
        <v>6.47</v>
      </c>
      <c r="R50" s="201">
        <v>6.27</v>
      </c>
      <c r="S50" s="201">
        <v>7.82</v>
      </c>
      <c r="T50" s="201">
        <v>0</v>
      </c>
      <c r="U50" s="201">
        <v>62.01</v>
      </c>
      <c r="V50" s="201">
        <v>3.39</v>
      </c>
      <c r="W50" s="201">
        <v>13.12</v>
      </c>
      <c r="X50" s="201">
        <v>43.44</v>
      </c>
      <c r="Y50" s="201">
        <v>0</v>
      </c>
      <c r="Z50">
        <v>0</v>
      </c>
      <c r="AA50" s="201">
        <v>10.039999999999999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32</v>
      </c>
      <c r="AN50" s="201">
        <v>0</v>
      </c>
      <c r="AO50">
        <v>0</v>
      </c>
      <c r="AP50" s="201">
        <v>75.239999999999995</v>
      </c>
      <c r="AQ50" s="201">
        <v>26.71</v>
      </c>
      <c r="AR50" s="201">
        <v>21.01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9.0399999999999991</v>
      </c>
      <c r="L51" s="201">
        <v>211.4</v>
      </c>
      <c r="M51" s="201">
        <v>27.24</v>
      </c>
      <c r="N51" s="201">
        <v>35.17</v>
      </c>
      <c r="O51" s="201">
        <v>0</v>
      </c>
      <c r="P51" s="201">
        <v>41.36</v>
      </c>
      <c r="Q51" s="201">
        <v>6.47</v>
      </c>
      <c r="R51" s="201">
        <v>6.27</v>
      </c>
      <c r="S51" s="201">
        <v>7.82</v>
      </c>
      <c r="T51" s="201">
        <v>0</v>
      </c>
      <c r="U51" s="201">
        <v>62.01</v>
      </c>
      <c r="V51" s="201">
        <v>3.39</v>
      </c>
      <c r="W51" s="201">
        <v>13.12</v>
      </c>
      <c r="X51" s="201">
        <v>43.44</v>
      </c>
      <c r="Y51" s="201">
        <v>0</v>
      </c>
      <c r="Z51">
        <v>0</v>
      </c>
      <c r="AA51" s="201">
        <v>10.039999999999999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7.61</v>
      </c>
      <c r="AO51">
        <v>0</v>
      </c>
      <c r="AP51" s="201">
        <v>75.239999999999995</v>
      </c>
      <c r="AQ51" s="201">
        <v>26.71</v>
      </c>
      <c r="AR51" s="201">
        <v>20.52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9.0399999999999991</v>
      </c>
      <c r="L52" s="201">
        <v>211.4</v>
      </c>
      <c r="M52" s="201">
        <v>27.24</v>
      </c>
      <c r="N52" s="201">
        <v>35.17</v>
      </c>
      <c r="O52" s="201">
        <v>0</v>
      </c>
      <c r="P52" s="201">
        <v>41.36</v>
      </c>
      <c r="Q52" s="201">
        <v>6.47</v>
      </c>
      <c r="R52" s="201">
        <v>6.27</v>
      </c>
      <c r="S52" s="201">
        <v>7.82</v>
      </c>
      <c r="T52" s="201">
        <v>0</v>
      </c>
      <c r="U52" s="201">
        <v>62.01</v>
      </c>
      <c r="V52" s="201">
        <v>3.39</v>
      </c>
      <c r="W52" s="201">
        <v>13.12</v>
      </c>
      <c r="X52" s="201">
        <v>43.44</v>
      </c>
      <c r="Y52" s="201">
        <v>0</v>
      </c>
      <c r="Z52">
        <v>0</v>
      </c>
      <c r="AA52" s="201">
        <v>10.039999999999999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7.61</v>
      </c>
      <c r="AO52">
        <v>0</v>
      </c>
      <c r="AP52" s="201">
        <v>75.239999999999995</v>
      </c>
      <c r="AQ52" s="201">
        <v>26.71</v>
      </c>
      <c r="AR52" s="201">
        <v>20.28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9.0399999999999991</v>
      </c>
      <c r="L53" s="201">
        <v>250.98</v>
      </c>
      <c r="M53" s="201">
        <v>27.24</v>
      </c>
      <c r="N53" s="201">
        <v>35.17</v>
      </c>
      <c r="O53" s="201">
        <v>0</v>
      </c>
      <c r="P53" s="201">
        <v>41.36</v>
      </c>
      <c r="Q53" s="201">
        <v>6.47</v>
      </c>
      <c r="R53" s="201">
        <v>6.27</v>
      </c>
      <c r="S53" s="201">
        <v>7.82</v>
      </c>
      <c r="T53" s="201">
        <v>0</v>
      </c>
      <c r="U53" s="201">
        <v>62.01</v>
      </c>
      <c r="V53" s="201">
        <v>3.39</v>
      </c>
      <c r="W53" s="201">
        <v>13.12</v>
      </c>
      <c r="X53" s="201">
        <v>43.44</v>
      </c>
      <c r="Y53" s="201">
        <v>0</v>
      </c>
      <c r="Z53">
        <v>0</v>
      </c>
      <c r="AA53" s="201">
        <v>10.039999999999999</v>
      </c>
      <c r="AB53" s="201">
        <v>0</v>
      </c>
      <c r="AC53" s="201">
        <v>0</v>
      </c>
      <c r="AD53" s="201">
        <v>0</v>
      </c>
      <c r="AE53" s="201">
        <v>56.09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75.239999999999995</v>
      </c>
      <c r="AQ53" s="201">
        <v>26.71</v>
      </c>
      <c r="AR53" s="201">
        <v>20.28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9.0399999999999991</v>
      </c>
      <c r="L54" s="201">
        <v>250.98</v>
      </c>
      <c r="M54" s="201">
        <v>27.24</v>
      </c>
      <c r="N54" s="201">
        <v>35.17</v>
      </c>
      <c r="O54" s="201">
        <v>0</v>
      </c>
      <c r="P54" s="201">
        <v>41.36</v>
      </c>
      <c r="Q54" s="201">
        <v>6.47</v>
      </c>
      <c r="R54" s="201">
        <v>6.27</v>
      </c>
      <c r="S54" s="201">
        <v>7.82</v>
      </c>
      <c r="T54" s="201">
        <v>0</v>
      </c>
      <c r="U54" s="201">
        <v>62.01</v>
      </c>
      <c r="V54" s="201">
        <v>3.39</v>
      </c>
      <c r="W54" s="201">
        <v>13.12</v>
      </c>
      <c r="X54" s="201">
        <v>43.44</v>
      </c>
      <c r="Y54" s="201">
        <v>0</v>
      </c>
      <c r="Z54">
        <v>0</v>
      </c>
      <c r="AA54" s="201">
        <v>10.039999999999999</v>
      </c>
      <c r="AB54" s="201">
        <v>0</v>
      </c>
      <c r="AC54" s="201">
        <v>0</v>
      </c>
      <c r="AD54" s="201">
        <v>0</v>
      </c>
      <c r="AE54" s="201">
        <v>56.09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75.25</v>
      </c>
      <c r="AQ54" s="201">
        <v>26.71</v>
      </c>
      <c r="AR54" s="201">
        <v>20.399999999999999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9.0399999999999991</v>
      </c>
      <c r="L55" s="201">
        <v>211.4</v>
      </c>
      <c r="M55" s="201">
        <v>27.24</v>
      </c>
      <c r="N55" s="201">
        <v>35.17</v>
      </c>
      <c r="O55" s="201">
        <v>0</v>
      </c>
      <c r="P55" s="201">
        <v>41.36</v>
      </c>
      <c r="Q55" s="201">
        <v>6.47</v>
      </c>
      <c r="R55" s="201">
        <v>6.27</v>
      </c>
      <c r="S55" s="201">
        <v>7.82</v>
      </c>
      <c r="T55" s="201">
        <v>0</v>
      </c>
      <c r="U55" s="201">
        <v>62.01</v>
      </c>
      <c r="V55" s="201">
        <v>3.39</v>
      </c>
      <c r="W55" s="201">
        <v>13.12</v>
      </c>
      <c r="X55" s="201">
        <v>43.44</v>
      </c>
      <c r="Y55" s="201">
        <v>0</v>
      </c>
      <c r="Z55">
        <v>0</v>
      </c>
      <c r="AA55" s="201">
        <v>10.039999999999999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75.25</v>
      </c>
      <c r="AQ55" s="201">
        <v>26.71</v>
      </c>
      <c r="AR55" s="201">
        <v>20.399999999999999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9.0399999999999991</v>
      </c>
      <c r="L56" s="201">
        <v>250.98</v>
      </c>
      <c r="M56" s="201">
        <v>27.24</v>
      </c>
      <c r="N56" s="201">
        <v>35.17</v>
      </c>
      <c r="O56" s="201">
        <v>0</v>
      </c>
      <c r="P56" s="201">
        <v>41.36</v>
      </c>
      <c r="Q56" s="201">
        <v>6.47</v>
      </c>
      <c r="R56" s="201">
        <v>6.27</v>
      </c>
      <c r="S56" s="201">
        <v>7.82</v>
      </c>
      <c r="T56" s="201">
        <v>0</v>
      </c>
      <c r="U56" s="201">
        <v>62.01</v>
      </c>
      <c r="V56" s="201">
        <v>3.39</v>
      </c>
      <c r="W56" s="201">
        <v>13.12</v>
      </c>
      <c r="X56" s="201">
        <v>43.44</v>
      </c>
      <c r="Y56" s="201">
        <v>0</v>
      </c>
      <c r="Z56">
        <v>0</v>
      </c>
      <c r="AA56" s="201">
        <v>10.039999999999999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75.25</v>
      </c>
      <c r="AQ56" s="201">
        <v>26.71</v>
      </c>
      <c r="AR56" s="201">
        <v>20.05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9.0399999999999991</v>
      </c>
      <c r="L57" s="201">
        <v>250.98</v>
      </c>
      <c r="M57" s="201">
        <v>27.24</v>
      </c>
      <c r="N57" s="201">
        <v>35.17</v>
      </c>
      <c r="O57" s="201">
        <v>0</v>
      </c>
      <c r="P57" s="201">
        <v>41.36</v>
      </c>
      <c r="Q57" s="201">
        <v>6.47</v>
      </c>
      <c r="R57" s="201">
        <v>6.27</v>
      </c>
      <c r="S57" s="201">
        <v>7.82</v>
      </c>
      <c r="T57" s="201">
        <v>0</v>
      </c>
      <c r="U57" s="201">
        <v>62.01</v>
      </c>
      <c r="V57" s="201">
        <v>3.39</v>
      </c>
      <c r="W57" s="201">
        <v>13.12</v>
      </c>
      <c r="X57" s="201">
        <v>43.44</v>
      </c>
      <c r="Y57" s="201">
        <v>0</v>
      </c>
      <c r="Z57">
        <v>0</v>
      </c>
      <c r="AA57" s="201">
        <v>10.039999999999999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75.25</v>
      </c>
      <c r="AQ57" s="201">
        <v>26.71</v>
      </c>
      <c r="AR57" s="201">
        <v>20.48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9.0399999999999991</v>
      </c>
      <c r="L58" s="201">
        <v>250.98</v>
      </c>
      <c r="M58" s="201">
        <v>27.24</v>
      </c>
      <c r="N58" s="201">
        <v>35.17</v>
      </c>
      <c r="O58" s="201">
        <v>0</v>
      </c>
      <c r="P58" s="201">
        <v>41.36</v>
      </c>
      <c r="Q58" s="201">
        <v>6.47</v>
      </c>
      <c r="R58" s="201">
        <v>6.27</v>
      </c>
      <c r="S58" s="201">
        <v>7.82</v>
      </c>
      <c r="T58" s="201">
        <v>0</v>
      </c>
      <c r="U58" s="201">
        <v>62.01</v>
      </c>
      <c r="V58" s="201">
        <v>3.39</v>
      </c>
      <c r="W58" s="201">
        <v>13.12</v>
      </c>
      <c r="X58" s="201">
        <v>43.44</v>
      </c>
      <c r="Y58" s="201">
        <v>0</v>
      </c>
      <c r="Z58">
        <v>0</v>
      </c>
      <c r="AA58" s="201">
        <v>10.039999999999999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75.25</v>
      </c>
      <c r="AQ58" s="201">
        <v>26.71</v>
      </c>
      <c r="AR58" s="201">
        <v>20.59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250.98</v>
      </c>
      <c r="M59" s="201">
        <v>27.24</v>
      </c>
      <c r="N59" s="201">
        <v>35.17</v>
      </c>
      <c r="O59" s="201">
        <v>0</v>
      </c>
      <c r="P59" s="201">
        <v>41.36</v>
      </c>
      <c r="Q59" s="201">
        <v>6.47</v>
      </c>
      <c r="R59" s="201">
        <v>6.27</v>
      </c>
      <c r="S59" s="201">
        <v>7.82</v>
      </c>
      <c r="T59" s="201">
        <v>0</v>
      </c>
      <c r="U59" s="201">
        <v>62.01</v>
      </c>
      <c r="V59" s="201">
        <v>3.39</v>
      </c>
      <c r="W59" s="201">
        <v>13.12</v>
      </c>
      <c r="X59" s="201">
        <v>43.44</v>
      </c>
      <c r="Y59" s="201">
        <v>0</v>
      </c>
      <c r="Z59">
        <v>0</v>
      </c>
      <c r="AA59" s="201">
        <v>10.039999999999999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75.25</v>
      </c>
      <c r="AQ59" s="201">
        <v>26.71</v>
      </c>
      <c r="AR59" s="201">
        <v>20.47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250.98</v>
      </c>
      <c r="M60" s="201">
        <v>27.24</v>
      </c>
      <c r="N60" s="201">
        <v>35.17</v>
      </c>
      <c r="O60" s="201">
        <v>0</v>
      </c>
      <c r="P60" s="201">
        <v>41.36</v>
      </c>
      <c r="Q60" s="201">
        <v>6.47</v>
      </c>
      <c r="R60" s="201">
        <v>6.27</v>
      </c>
      <c r="S60" s="201">
        <v>7.82</v>
      </c>
      <c r="T60" s="201">
        <v>0</v>
      </c>
      <c r="U60" s="201">
        <v>62.01</v>
      </c>
      <c r="V60" s="201">
        <v>3.39</v>
      </c>
      <c r="W60" s="201">
        <v>13.12</v>
      </c>
      <c r="X60" s="201">
        <v>43.44</v>
      </c>
      <c r="Y60" s="201">
        <v>0</v>
      </c>
      <c r="Z60">
        <v>0</v>
      </c>
      <c r="AA60" s="201">
        <v>10.039999999999999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75.25</v>
      </c>
      <c r="AQ60" s="201">
        <v>26.71</v>
      </c>
      <c r="AR60" s="201">
        <v>20.47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250.98</v>
      </c>
      <c r="M61" s="201">
        <v>27.24</v>
      </c>
      <c r="N61" s="201">
        <v>35.17</v>
      </c>
      <c r="O61" s="201">
        <v>0</v>
      </c>
      <c r="P61" s="201">
        <v>41.36</v>
      </c>
      <c r="Q61" s="201">
        <v>6.47</v>
      </c>
      <c r="R61" s="201">
        <v>6.27</v>
      </c>
      <c r="S61" s="201">
        <v>7.82</v>
      </c>
      <c r="T61" s="201">
        <v>0</v>
      </c>
      <c r="U61" s="201">
        <v>62.01</v>
      </c>
      <c r="V61" s="201">
        <v>3.39</v>
      </c>
      <c r="W61" s="201">
        <v>13.12</v>
      </c>
      <c r="X61" s="201">
        <v>43.44</v>
      </c>
      <c r="Y61" s="201">
        <v>0</v>
      </c>
      <c r="Z61">
        <v>0</v>
      </c>
      <c r="AA61" s="201">
        <v>10.039999999999999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75.25</v>
      </c>
      <c r="AQ61" s="201">
        <v>26.71</v>
      </c>
      <c r="AR61" s="201">
        <v>20.47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250.98</v>
      </c>
      <c r="M62" s="201">
        <v>27.24</v>
      </c>
      <c r="N62" s="201">
        <v>35.17</v>
      </c>
      <c r="O62" s="201">
        <v>0</v>
      </c>
      <c r="P62" s="201">
        <v>41.36</v>
      </c>
      <c r="Q62" s="201">
        <v>6.47</v>
      </c>
      <c r="R62" s="201">
        <v>6.27</v>
      </c>
      <c r="S62" s="201">
        <v>7.82</v>
      </c>
      <c r="T62" s="201">
        <v>0</v>
      </c>
      <c r="U62" s="201">
        <v>62.01</v>
      </c>
      <c r="V62" s="201">
        <v>3.39</v>
      </c>
      <c r="W62" s="201">
        <v>13.12</v>
      </c>
      <c r="X62" s="201">
        <v>43.44</v>
      </c>
      <c r="Y62" s="201">
        <v>0</v>
      </c>
      <c r="Z62">
        <v>0</v>
      </c>
      <c r="AA62" s="201">
        <v>10.039999999999999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75.25</v>
      </c>
      <c r="AQ62" s="201">
        <v>26.71</v>
      </c>
      <c r="AR62" s="201">
        <v>20.47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9.0399999999999991</v>
      </c>
      <c r="L63" s="201">
        <v>250.98</v>
      </c>
      <c r="M63" s="201">
        <v>27.24</v>
      </c>
      <c r="N63" s="201">
        <v>35.17</v>
      </c>
      <c r="O63" s="201">
        <v>0</v>
      </c>
      <c r="P63" s="201">
        <v>41.36</v>
      </c>
      <c r="Q63" s="201">
        <v>6.47</v>
      </c>
      <c r="R63" s="201">
        <v>6.27</v>
      </c>
      <c r="S63" s="201">
        <v>7.82</v>
      </c>
      <c r="T63" s="201">
        <v>0</v>
      </c>
      <c r="U63" s="201">
        <v>62.01</v>
      </c>
      <c r="V63" s="201">
        <v>3.39</v>
      </c>
      <c r="W63" s="201">
        <v>13.12</v>
      </c>
      <c r="X63" s="201">
        <v>43.44</v>
      </c>
      <c r="Y63" s="201">
        <v>0</v>
      </c>
      <c r="Z63">
        <v>0</v>
      </c>
      <c r="AA63" s="201">
        <v>10.039999999999999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75.25</v>
      </c>
      <c r="AQ63" s="201">
        <v>26.71</v>
      </c>
      <c r="AR63" s="201">
        <v>20.47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250.98</v>
      </c>
      <c r="M64" s="201">
        <v>27.24</v>
      </c>
      <c r="N64" s="201">
        <v>35.17</v>
      </c>
      <c r="O64" s="201">
        <v>0</v>
      </c>
      <c r="P64" s="201">
        <v>41.36</v>
      </c>
      <c r="Q64" s="201">
        <v>6.47</v>
      </c>
      <c r="R64" s="201">
        <v>6.27</v>
      </c>
      <c r="S64" s="201">
        <v>7.82</v>
      </c>
      <c r="T64" s="201">
        <v>0</v>
      </c>
      <c r="U64" s="201">
        <v>62.01</v>
      </c>
      <c r="V64" s="201">
        <v>3.39</v>
      </c>
      <c r="W64" s="201">
        <v>13.12</v>
      </c>
      <c r="X64" s="201">
        <v>43.44</v>
      </c>
      <c r="Y64" s="201">
        <v>0</v>
      </c>
      <c r="Z64">
        <v>0</v>
      </c>
      <c r="AA64" s="201">
        <v>10.039999999999999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75.25</v>
      </c>
      <c r="AQ64" s="201">
        <v>26.71</v>
      </c>
      <c r="AR64" s="201">
        <v>20.54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302.14</v>
      </c>
      <c r="M65" s="201">
        <v>27.24</v>
      </c>
      <c r="N65" s="201">
        <v>35.17</v>
      </c>
      <c r="O65" s="201">
        <v>0</v>
      </c>
      <c r="P65" s="201">
        <v>41.36</v>
      </c>
      <c r="Q65" s="201">
        <v>6.47</v>
      </c>
      <c r="R65" s="201">
        <v>6.27</v>
      </c>
      <c r="S65" s="201">
        <v>7.82</v>
      </c>
      <c r="T65" s="201">
        <v>0</v>
      </c>
      <c r="U65" s="201">
        <v>62.01</v>
      </c>
      <c r="V65" s="201">
        <v>3.56</v>
      </c>
      <c r="W65" s="201">
        <v>13.12</v>
      </c>
      <c r="X65" s="201">
        <v>43.44</v>
      </c>
      <c r="Y65" s="201">
        <v>0</v>
      </c>
      <c r="Z65">
        <v>0</v>
      </c>
      <c r="AA65" s="201">
        <v>10.039999999999999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75.25</v>
      </c>
      <c r="AQ65" s="201">
        <v>26.71</v>
      </c>
      <c r="AR65" s="201">
        <v>20.420000000000002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302.14</v>
      </c>
      <c r="M66" s="201">
        <v>27.24</v>
      </c>
      <c r="N66" s="201">
        <v>35.17</v>
      </c>
      <c r="O66" s="201">
        <v>0</v>
      </c>
      <c r="P66" s="201">
        <v>41.36</v>
      </c>
      <c r="Q66" s="201">
        <v>6.47</v>
      </c>
      <c r="R66" s="201">
        <v>6.27</v>
      </c>
      <c r="S66" s="201">
        <v>7.82</v>
      </c>
      <c r="T66" s="201">
        <v>0</v>
      </c>
      <c r="U66" s="201">
        <v>62.01</v>
      </c>
      <c r="V66" s="201">
        <v>3.56</v>
      </c>
      <c r="W66" s="201">
        <v>13.12</v>
      </c>
      <c r="X66" s="201">
        <v>43.44</v>
      </c>
      <c r="Y66" s="201">
        <v>0</v>
      </c>
      <c r="Z66">
        <v>0</v>
      </c>
      <c r="AA66" s="201">
        <v>10.039999999999999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75.25</v>
      </c>
      <c r="AQ66" s="201">
        <v>26.71</v>
      </c>
      <c r="AR66" s="201">
        <v>20.190000000000001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302.14</v>
      </c>
      <c r="M67" s="201">
        <v>27.24</v>
      </c>
      <c r="N67" s="201">
        <v>35.17</v>
      </c>
      <c r="O67" s="201">
        <v>0</v>
      </c>
      <c r="P67" s="201">
        <v>41.36</v>
      </c>
      <c r="Q67" s="201">
        <v>6.47</v>
      </c>
      <c r="R67" s="201">
        <v>6.27</v>
      </c>
      <c r="S67" s="201">
        <v>7.82</v>
      </c>
      <c r="T67" s="201">
        <v>0</v>
      </c>
      <c r="U67" s="201">
        <v>62.01</v>
      </c>
      <c r="V67" s="201">
        <v>3.56</v>
      </c>
      <c r="W67" s="201">
        <v>13.12</v>
      </c>
      <c r="X67" s="201">
        <v>43.44</v>
      </c>
      <c r="Y67" s="201">
        <v>0</v>
      </c>
      <c r="Z67">
        <v>0</v>
      </c>
      <c r="AA67" s="201">
        <v>10.039999999999999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75.25</v>
      </c>
      <c r="AQ67" s="201">
        <v>26.71</v>
      </c>
      <c r="AR67" s="201">
        <v>20.3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302.14</v>
      </c>
      <c r="M68" s="201">
        <v>27.24</v>
      </c>
      <c r="N68" s="201">
        <v>35.17</v>
      </c>
      <c r="O68" s="201">
        <v>0</v>
      </c>
      <c r="P68" s="201">
        <v>41.36</v>
      </c>
      <c r="Q68" s="201">
        <v>6.47</v>
      </c>
      <c r="R68" s="201">
        <v>6.27</v>
      </c>
      <c r="S68" s="201">
        <v>7.82</v>
      </c>
      <c r="T68" s="201">
        <v>0</v>
      </c>
      <c r="U68" s="201">
        <v>62.01</v>
      </c>
      <c r="V68" s="201">
        <v>3.56</v>
      </c>
      <c r="W68" s="201">
        <v>13.12</v>
      </c>
      <c r="X68" s="201">
        <v>43.44</v>
      </c>
      <c r="Y68" s="201">
        <v>0</v>
      </c>
      <c r="Z68">
        <v>0</v>
      </c>
      <c r="AA68" s="201">
        <v>10.039999999999999</v>
      </c>
      <c r="AB68" s="201">
        <v>0</v>
      </c>
      <c r="AC68" s="201">
        <v>0</v>
      </c>
      <c r="AD68" s="201">
        <v>0</v>
      </c>
      <c r="AE68" s="201">
        <v>56.09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75.25</v>
      </c>
      <c r="AQ68" s="201">
        <v>26.71</v>
      </c>
      <c r="AR68" s="201">
        <v>20.51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302.14</v>
      </c>
      <c r="M69" s="201">
        <v>27.24</v>
      </c>
      <c r="N69" s="201">
        <v>35.17</v>
      </c>
      <c r="O69" s="201">
        <v>0</v>
      </c>
      <c r="P69" s="201">
        <v>41.36</v>
      </c>
      <c r="Q69" s="201">
        <v>6.47</v>
      </c>
      <c r="R69" s="201">
        <v>6.27</v>
      </c>
      <c r="S69" s="201">
        <v>7.82</v>
      </c>
      <c r="T69" s="201">
        <v>0</v>
      </c>
      <c r="U69" s="201">
        <v>62.01</v>
      </c>
      <c r="V69" s="201">
        <v>3.56</v>
      </c>
      <c r="W69" s="201">
        <v>13.12</v>
      </c>
      <c r="X69" s="201">
        <v>43.44</v>
      </c>
      <c r="Y69" s="201">
        <v>0</v>
      </c>
      <c r="Z69">
        <v>0</v>
      </c>
      <c r="AA69" s="201">
        <v>10.039999999999999</v>
      </c>
      <c r="AB69" s="201">
        <v>0</v>
      </c>
      <c r="AC69" s="201">
        <v>0</v>
      </c>
      <c r="AD69" s="201">
        <v>0</v>
      </c>
      <c r="AE69" s="201">
        <v>56.06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75.25</v>
      </c>
      <c r="AQ69" s="201">
        <v>26.71</v>
      </c>
      <c r="AR69" s="201">
        <v>20.51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321.44</v>
      </c>
      <c r="M70" s="201">
        <v>27.24</v>
      </c>
      <c r="N70" s="201">
        <v>35.17</v>
      </c>
      <c r="O70" s="201">
        <v>0</v>
      </c>
      <c r="P70" s="201">
        <v>41.36</v>
      </c>
      <c r="Q70" s="201">
        <v>6.47</v>
      </c>
      <c r="R70" s="201">
        <v>6.27</v>
      </c>
      <c r="S70" s="201">
        <v>7.82</v>
      </c>
      <c r="T70" s="201">
        <v>0</v>
      </c>
      <c r="U70" s="201">
        <v>62.01</v>
      </c>
      <c r="V70" s="201">
        <v>3.56</v>
      </c>
      <c r="W70" s="201">
        <v>13.12</v>
      </c>
      <c r="X70" s="201">
        <v>43.44</v>
      </c>
      <c r="Y70" s="201">
        <v>0</v>
      </c>
      <c r="Z70">
        <v>0</v>
      </c>
      <c r="AA70" s="201">
        <v>10.039999999999999</v>
      </c>
      <c r="AB70" s="201">
        <v>0</v>
      </c>
      <c r="AC70" s="201">
        <v>0</v>
      </c>
      <c r="AD70" s="201">
        <v>0</v>
      </c>
      <c r="AE70" s="201">
        <v>56.06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75.25</v>
      </c>
      <c r="AQ70" s="201">
        <v>26.71</v>
      </c>
      <c r="AR70" s="201">
        <v>20.51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352.33</v>
      </c>
      <c r="M71" s="201">
        <v>27.24</v>
      </c>
      <c r="N71" s="201">
        <v>35.17</v>
      </c>
      <c r="O71" s="201">
        <v>0</v>
      </c>
      <c r="P71" s="201">
        <v>41.36</v>
      </c>
      <c r="Q71" s="201">
        <v>6.47</v>
      </c>
      <c r="R71" s="201">
        <v>6.27</v>
      </c>
      <c r="S71" s="201">
        <v>7.82</v>
      </c>
      <c r="T71" s="201">
        <v>0</v>
      </c>
      <c r="U71" s="201">
        <v>62.01</v>
      </c>
      <c r="V71" s="201">
        <v>3.56</v>
      </c>
      <c r="W71" s="201">
        <v>13.12</v>
      </c>
      <c r="X71" s="201">
        <v>43.44</v>
      </c>
      <c r="Y71" s="201">
        <v>0</v>
      </c>
      <c r="Z71">
        <v>0</v>
      </c>
      <c r="AA71" s="201">
        <v>10.039999999999999</v>
      </c>
      <c r="AB71" s="201">
        <v>0</v>
      </c>
      <c r="AC71" s="201">
        <v>0</v>
      </c>
      <c r="AD71" s="201">
        <v>0</v>
      </c>
      <c r="AE71" s="201">
        <v>56.09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75.25</v>
      </c>
      <c r="AQ71" s="201">
        <v>26.71</v>
      </c>
      <c r="AR71" s="201">
        <v>15.35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375.99</v>
      </c>
      <c r="M72" s="201">
        <v>27.24</v>
      </c>
      <c r="N72" s="201">
        <v>35.17</v>
      </c>
      <c r="O72" s="201">
        <v>0</v>
      </c>
      <c r="P72" s="201">
        <v>41.36</v>
      </c>
      <c r="Q72" s="201">
        <v>6.47</v>
      </c>
      <c r="R72" s="201">
        <v>6.27</v>
      </c>
      <c r="S72" s="201">
        <v>7.82</v>
      </c>
      <c r="T72" s="201">
        <v>0</v>
      </c>
      <c r="U72" s="201">
        <v>62.01</v>
      </c>
      <c r="V72" s="201">
        <v>3.56</v>
      </c>
      <c r="W72" s="201">
        <v>13.12</v>
      </c>
      <c r="X72" s="201">
        <v>43.44</v>
      </c>
      <c r="Y72" s="201">
        <v>0</v>
      </c>
      <c r="Z72">
        <v>0</v>
      </c>
      <c r="AA72" s="201">
        <v>10.039999999999999</v>
      </c>
      <c r="AB72" s="201">
        <v>0</v>
      </c>
      <c r="AC72" s="201">
        <v>0</v>
      </c>
      <c r="AD72" s="201">
        <v>0</v>
      </c>
      <c r="AE72" s="201">
        <v>56.09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75.25</v>
      </c>
      <c r="AQ72" s="201">
        <v>26.71</v>
      </c>
      <c r="AR72" s="201">
        <v>11.49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375.99</v>
      </c>
      <c r="M73" s="201">
        <v>27.24</v>
      </c>
      <c r="N73" s="201">
        <v>35.17</v>
      </c>
      <c r="O73" s="201">
        <v>0</v>
      </c>
      <c r="P73" s="201">
        <v>41.36</v>
      </c>
      <c r="Q73" s="201">
        <v>6.47</v>
      </c>
      <c r="R73" s="201">
        <v>6.27</v>
      </c>
      <c r="S73" s="201">
        <v>7.82</v>
      </c>
      <c r="T73" s="201">
        <v>0</v>
      </c>
      <c r="U73" s="201">
        <v>62.01</v>
      </c>
      <c r="V73" s="201">
        <v>3.56</v>
      </c>
      <c r="W73" s="201">
        <v>13.12</v>
      </c>
      <c r="X73" s="201">
        <v>43.44</v>
      </c>
      <c r="Y73" s="201">
        <v>0</v>
      </c>
      <c r="Z73">
        <v>0</v>
      </c>
      <c r="AA73" s="201">
        <v>10.039999999999999</v>
      </c>
      <c r="AB73" s="201">
        <v>0</v>
      </c>
      <c r="AC73" s="201">
        <v>0</v>
      </c>
      <c r="AD73" s="201">
        <v>0</v>
      </c>
      <c r="AE73" s="201">
        <v>56.09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75.25</v>
      </c>
      <c r="AQ73" s="201">
        <v>26.71</v>
      </c>
      <c r="AR73" s="201">
        <v>7.68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375.99</v>
      </c>
      <c r="M74" s="201">
        <v>27.24</v>
      </c>
      <c r="N74" s="201">
        <v>35.17</v>
      </c>
      <c r="O74" s="201">
        <v>0</v>
      </c>
      <c r="P74" s="201">
        <v>41.36</v>
      </c>
      <c r="Q74" s="201">
        <v>6.47</v>
      </c>
      <c r="R74" s="201">
        <v>6.27</v>
      </c>
      <c r="S74" s="201">
        <v>7.82</v>
      </c>
      <c r="T74" s="201">
        <v>0</v>
      </c>
      <c r="U74" s="201">
        <v>62.01</v>
      </c>
      <c r="V74" s="201">
        <v>3.56</v>
      </c>
      <c r="W74" s="201">
        <v>13.12</v>
      </c>
      <c r="X74" s="201">
        <v>43.44</v>
      </c>
      <c r="Y74" s="201">
        <v>0</v>
      </c>
      <c r="Z74">
        <v>0</v>
      </c>
      <c r="AA74" s="201">
        <v>10.039999999999999</v>
      </c>
      <c r="AB74" s="201">
        <v>0</v>
      </c>
      <c r="AC74" s="201">
        <v>0</v>
      </c>
      <c r="AD74" s="201">
        <v>0</v>
      </c>
      <c r="AE74" s="201">
        <v>56.09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75.25</v>
      </c>
      <c r="AQ74" s="201">
        <v>26.71</v>
      </c>
      <c r="AR74" s="201">
        <v>3.82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375.99</v>
      </c>
      <c r="M75" s="201">
        <v>27.24</v>
      </c>
      <c r="N75" s="201">
        <v>35.17</v>
      </c>
      <c r="O75" s="201">
        <v>0</v>
      </c>
      <c r="P75" s="201">
        <v>41.36</v>
      </c>
      <c r="Q75" s="201">
        <v>6.47</v>
      </c>
      <c r="R75" s="201">
        <v>6.27</v>
      </c>
      <c r="S75" s="201">
        <v>7.82</v>
      </c>
      <c r="T75" s="201">
        <v>0</v>
      </c>
      <c r="U75" s="201">
        <v>62.01</v>
      </c>
      <c r="V75" s="201">
        <v>3.56</v>
      </c>
      <c r="W75" s="201">
        <v>13.12</v>
      </c>
      <c r="X75" s="201">
        <v>43.44</v>
      </c>
      <c r="Y75" s="201">
        <v>0</v>
      </c>
      <c r="Z75">
        <v>0</v>
      </c>
      <c r="AA75" s="201">
        <v>10.039999999999999</v>
      </c>
      <c r="AB75" s="201">
        <v>0</v>
      </c>
      <c r="AC75" s="201">
        <v>0</v>
      </c>
      <c r="AD75" s="201">
        <v>0</v>
      </c>
      <c r="AE75" s="201">
        <v>56.09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75.25</v>
      </c>
      <c r="AQ75" s="201">
        <v>26.71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366.81</v>
      </c>
      <c r="M76" s="201">
        <v>27.24</v>
      </c>
      <c r="N76" s="201">
        <v>35.17</v>
      </c>
      <c r="O76" s="201">
        <v>0</v>
      </c>
      <c r="P76" s="201">
        <v>41.36</v>
      </c>
      <c r="Q76" s="201">
        <v>6.47</v>
      </c>
      <c r="R76" s="201">
        <v>6.27</v>
      </c>
      <c r="S76" s="201">
        <v>7.82</v>
      </c>
      <c r="T76" s="201">
        <v>0</v>
      </c>
      <c r="U76" s="201">
        <v>62.01</v>
      </c>
      <c r="V76" s="201">
        <v>3.56</v>
      </c>
      <c r="W76" s="201">
        <v>13.12</v>
      </c>
      <c r="X76" s="201">
        <v>43.44</v>
      </c>
      <c r="Y76" s="201">
        <v>0</v>
      </c>
      <c r="Z76">
        <v>0</v>
      </c>
      <c r="AA76" s="201">
        <v>10.039999999999999</v>
      </c>
      <c r="AB76" s="201">
        <v>0</v>
      </c>
      <c r="AC76" s="201">
        <v>0</v>
      </c>
      <c r="AD76" s="201">
        <v>0</v>
      </c>
      <c r="AE76" s="201">
        <v>56.09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75.25</v>
      </c>
      <c r="AQ76" s="201">
        <v>26.71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361.98</v>
      </c>
      <c r="M77" s="201">
        <v>27.24</v>
      </c>
      <c r="N77" s="201">
        <v>35.17</v>
      </c>
      <c r="O77" s="201">
        <v>0</v>
      </c>
      <c r="P77" s="201">
        <v>41.36</v>
      </c>
      <c r="Q77" s="201">
        <v>6.47</v>
      </c>
      <c r="R77" s="201">
        <v>6.27</v>
      </c>
      <c r="S77" s="201">
        <v>7.82</v>
      </c>
      <c r="T77" s="201">
        <v>0</v>
      </c>
      <c r="U77" s="201">
        <v>62.01</v>
      </c>
      <c r="V77" s="201">
        <v>3.56</v>
      </c>
      <c r="W77" s="201">
        <v>13.12</v>
      </c>
      <c r="X77" s="201">
        <v>43.44</v>
      </c>
      <c r="Y77" s="201">
        <v>0</v>
      </c>
      <c r="Z77">
        <v>0</v>
      </c>
      <c r="AA77" s="201">
        <v>10.039999999999999</v>
      </c>
      <c r="AB77" s="201">
        <v>0</v>
      </c>
      <c r="AC77" s="201">
        <v>0</v>
      </c>
      <c r="AD77" s="201">
        <v>0</v>
      </c>
      <c r="AE77" s="201">
        <v>56.09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75.25</v>
      </c>
      <c r="AQ77" s="201">
        <v>26.71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342.68</v>
      </c>
      <c r="M78" s="201">
        <v>27.24</v>
      </c>
      <c r="N78" s="201">
        <v>35.17</v>
      </c>
      <c r="O78" s="201">
        <v>0</v>
      </c>
      <c r="P78" s="201">
        <v>41.36</v>
      </c>
      <c r="Q78" s="201">
        <v>6.47</v>
      </c>
      <c r="R78" s="201">
        <v>6.27</v>
      </c>
      <c r="S78" s="201">
        <v>7.82</v>
      </c>
      <c r="T78" s="201">
        <v>0</v>
      </c>
      <c r="U78" s="201">
        <v>62.01</v>
      </c>
      <c r="V78" s="201">
        <v>3.56</v>
      </c>
      <c r="W78" s="201">
        <v>13.12</v>
      </c>
      <c r="X78" s="201">
        <v>43.44</v>
      </c>
      <c r="Y78" s="201">
        <v>0</v>
      </c>
      <c r="Z78">
        <v>0</v>
      </c>
      <c r="AA78" s="201">
        <v>10.039999999999999</v>
      </c>
      <c r="AB78" s="201">
        <v>0</v>
      </c>
      <c r="AC78" s="201">
        <v>0</v>
      </c>
      <c r="AD78" s="201">
        <v>0</v>
      </c>
      <c r="AE78" s="201">
        <v>56.09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75.25</v>
      </c>
      <c r="AQ78" s="201">
        <v>26.71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333.02</v>
      </c>
      <c r="M79" s="201">
        <v>27.24</v>
      </c>
      <c r="N79" s="201">
        <v>35.17</v>
      </c>
      <c r="O79" s="201">
        <v>0</v>
      </c>
      <c r="P79" s="201">
        <v>41.36</v>
      </c>
      <c r="Q79" s="201">
        <v>6.47</v>
      </c>
      <c r="R79" s="201">
        <v>6.27</v>
      </c>
      <c r="S79" s="201">
        <v>7.82</v>
      </c>
      <c r="T79" s="201">
        <v>0</v>
      </c>
      <c r="U79" s="201">
        <v>62.01</v>
      </c>
      <c r="V79" s="201">
        <v>3.56</v>
      </c>
      <c r="W79" s="201">
        <v>13.12</v>
      </c>
      <c r="X79" s="201">
        <v>43.44</v>
      </c>
      <c r="Y79" s="201">
        <v>0</v>
      </c>
      <c r="Z79">
        <v>0</v>
      </c>
      <c r="AA79" s="201">
        <v>10.039999999999999</v>
      </c>
      <c r="AB79" s="201">
        <v>0</v>
      </c>
      <c r="AC79" s="201">
        <v>0</v>
      </c>
      <c r="AD79" s="201">
        <v>0</v>
      </c>
      <c r="AE79" s="201">
        <v>56.09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75.25</v>
      </c>
      <c r="AQ79" s="201">
        <v>26.71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352.33</v>
      </c>
      <c r="M80" s="201">
        <v>27.24</v>
      </c>
      <c r="N80" s="201">
        <v>35.17</v>
      </c>
      <c r="O80" s="201">
        <v>0</v>
      </c>
      <c r="P80" s="201">
        <v>41.36</v>
      </c>
      <c r="Q80" s="201">
        <v>6.47</v>
      </c>
      <c r="R80" s="201">
        <v>6.27</v>
      </c>
      <c r="S80" s="201">
        <v>7.82</v>
      </c>
      <c r="T80" s="201">
        <v>0</v>
      </c>
      <c r="U80" s="201">
        <v>62.01</v>
      </c>
      <c r="V80" s="201">
        <v>3.56</v>
      </c>
      <c r="W80" s="201">
        <v>13.12</v>
      </c>
      <c r="X80" s="201">
        <v>43.44</v>
      </c>
      <c r="Y80" s="201">
        <v>0</v>
      </c>
      <c r="Z80">
        <v>0</v>
      </c>
      <c r="AA80" s="201">
        <v>10.039999999999999</v>
      </c>
      <c r="AB80" s="201">
        <v>0</v>
      </c>
      <c r="AC80" s="201">
        <v>0</v>
      </c>
      <c r="AD80" s="201">
        <v>0</v>
      </c>
      <c r="AE80" s="201">
        <v>56.09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75.25</v>
      </c>
      <c r="AQ80" s="201">
        <v>26.71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361.98</v>
      </c>
      <c r="M81" s="201">
        <v>27.24</v>
      </c>
      <c r="N81" s="201">
        <v>35.17</v>
      </c>
      <c r="O81" s="201">
        <v>0</v>
      </c>
      <c r="P81" s="201">
        <v>41.36</v>
      </c>
      <c r="Q81" s="201">
        <v>6.47</v>
      </c>
      <c r="R81" s="201">
        <v>6.27</v>
      </c>
      <c r="S81" s="201">
        <v>7.82</v>
      </c>
      <c r="T81" s="201">
        <v>0</v>
      </c>
      <c r="U81" s="201">
        <v>62.01</v>
      </c>
      <c r="V81" s="201">
        <v>3.56</v>
      </c>
      <c r="W81" s="201">
        <v>13.12</v>
      </c>
      <c r="X81" s="201">
        <v>43.44</v>
      </c>
      <c r="Y81" s="201">
        <v>0</v>
      </c>
      <c r="Z81">
        <v>0</v>
      </c>
      <c r="AA81" s="201">
        <v>10.039999999999999</v>
      </c>
      <c r="AB81" s="201">
        <v>0</v>
      </c>
      <c r="AC81" s="201">
        <v>0</v>
      </c>
      <c r="AD81" s="201">
        <v>0</v>
      </c>
      <c r="AE81" s="201">
        <v>56.09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75.25</v>
      </c>
      <c r="AQ81" s="201">
        <v>26.71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375.99</v>
      </c>
      <c r="M82" s="201">
        <v>27.24</v>
      </c>
      <c r="N82" s="201">
        <v>35.17</v>
      </c>
      <c r="O82" s="201">
        <v>0</v>
      </c>
      <c r="P82" s="201">
        <v>41.36</v>
      </c>
      <c r="Q82" s="201">
        <v>6.47</v>
      </c>
      <c r="R82" s="201">
        <v>6.27</v>
      </c>
      <c r="S82" s="201">
        <v>7.82</v>
      </c>
      <c r="T82" s="201">
        <v>0</v>
      </c>
      <c r="U82" s="201">
        <v>62.01</v>
      </c>
      <c r="V82" s="201">
        <v>3.56</v>
      </c>
      <c r="W82" s="201">
        <v>13.12</v>
      </c>
      <c r="X82" s="201">
        <v>43.44</v>
      </c>
      <c r="Y82" s="201">
        <v>0</v>
      </c>
      <c r="Z82">
        <v>0</v>
      </c>
      <c r="AA82" s="201">
        <v>10.039999999999999</v>
      </c>
      <c r="AB82" s="201">
        <v>0</v>
      </c>
      <c r="AC82" s="201">
        <v>0</v>
      </c>
      <c r="AD82" s="201">
        <v>0</v>
      </c>
      <c r="AE82" s="201">
        <v>56.09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75.25</v>
      </c>
      <c r="AQ82" s="201">
        <v>26.71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294.41000000000003</v>
      </c>
      <c r="M83" s="201">
        <v>27.24</v>
      </c>
      <c r="N83" s="201">
        <v>35.17</v>
      </c>
      <c r="O83" s="201">
        <v>0</v>
      </c>
      <c r="P83" s="201">
        <v>41.36</v>
      </c>
      <c r="Q83" s="201">
        <v>6.47</v>
      </c>
      <c r="R83" s="201">
        <v>6.27</v>
      </c>
      <c r="S83" s="201">
        <v>7.82</v>
      </c>
      <c r="T83" s="201">
        <v>0</v>
      </c>
      <c r="U83" s="201">
        <v>62.01</v>
      </c>
      <c r="V83" s="201">
        <v>3.56</v>
      </c>
      <c r="W83" s="201">
        <v>13.12</v>
      </c>
      <c r="X83" s="201">
        <v>43.44</v>
      </c>
      <c r="Y83" s="201">
        <v>0</v>
      </c>
      <c r="Z83">
        <v>0</v>
      </c>
      <c r="AA83" s="201">
        <v>10.039999999999999</v>
      </c>
      <c r="AB83" s="201">
        <v>0</v>
      </c>
      <c r="AC83" s="201">
        <v>0</v>
      </c>
      <c r="AD83" s="201">
        <v>0</v>
      </c>
      <c r="AE83" s="201">
        <v>56.09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75.25</v>
      </c>
      <c r="AQ83" s="201">
        <v>26.71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212.36</v>
      </c>
      <c r="M84" s="201">
        <v>27.24</v>
      </c>
      <c r="N84" s="201">
        <v>35.17</v>
      </c>
      <c r="O84" s="201">
        <v>0</v>
      </c>
      <c r="P84" s="201">
        <v>41.36</v>
      </c>
      <c r="Q84" s="201">
        <v>6.47</v>
      </c>
      <c r="R84" s="201">
        <v>6.27</v>
      </c>
      <c r="S84" s="201">
        <v>7.82</v>
      </c>
      <c r="T84" s="201">
        <v>0</v>
      </c>
      <c r="U84" s="201">
        <v>62.01</v>
      </c>
      <c r="V84" s="201">
        <v>3.56</v>
      </c>
      <c r="W84" s="201">
        <v>13.12</v>
      </c>
      <c r="X84" s="201">
        <v>43.44</v>
      </c>
      <c r="Y84" s="201">
        <v>0</v>
      </c>
      <c r="Z84">
        <v>0</v>
      </c>
      <c r="AA84" s="201">
        <v>10.039999999999999</v>
      </c>
      <c r="AB84" s="201">
        <v>0</v>
      </c>
      <c r="AC84" s="201">
        <v>0</v>
      </c>
      <c r="AD84" s="201">
        <v>0</v>
      </c>
      <c r="AE84" s="201">
        <v>56.09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75.25</v>
      </c>
      <c r="AQ84" s="201">
        <v>26.71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212.36</v>
      </c>
      <c r="M85" s="201">
        <v>27.24</v>
      </c>
      <c r="N85" s="201">
        <v>35.17</v>
      </c>
      <c r="O85" s="201">
        <v>0</v>
      </c>
      <c r="P85" s="201">
        <v>41.36</v>
      </c>
      <c r="Q85" s="201">
        <v>6.47</v>
      </c>
      <c r="R85" s="201">
        <v>6.27</v>
      </c>
      <c r="S85" s="201">
        <v>7.82</v>
      </c>
      <c r="T85" s="201">
        <v>0</v>
      </c>
      <c r="U85" s="201">
        <v>62.01</v>
      </c>
      <c r="V85" s="201">
        <v>3.56</v>
      </c>
      <c r="W85" s="201">
        <v>13.12</v>
      </c>
      <c r="X85" s="201">
        <v>43.44</v>
      </c>
      <c r="Y85" s="201">
        <v>0</v>
      </c>
      <c r="Z85">
        <v>0</v>
      </c>
      <c r="AA85" s="201">
        <v>10.039999999999999</v>
      </c>
      <c r="AB85" s="201">
        <v>0</v>
      </c>
      <c r="AC85" s="201">
        <v>0</v>
      </c>
      <c r="AD85" s="201">
        <v>0</v>
      </c>
      <c r="AE85" s="201">
        <v>56.09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75.25</v>
      </c>
      <c r="AQ85" s="201">
        <v>26.71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212.36</v>
      </c>
      <c r="M86" s="201">
        <v>27.24</v>
      </c>
      <c r="N86" s="201">
        <v>35.17</v>
      </c>
      <c r="O86" s="201">
        <v>0</v>
      </c>
      <c r="P86" s="201">
        <v>41.36</v>
      </c>
      <c r="Q86" s="201">
        <v>6.47</v>
      </c>
      <c r="R86" s="201">
        <v>6.27</v>
      </c>
      <c r="S86" s="201">
        <v>7.82</v>
      </c>
      <c r="T86" s="201">
        <v>0</v>
      </c>
      <c r="U86" s="201">
        <v>62.01</v>
      </c>
      <c r="V86" s="201">
        <v>3.56</v>
      </c>
      <c r="W86" s="201">
        <v>13.12</v>
      </c>
      <c r="X86" s="201">
        <v>43.44</v>
      </c>
      <c r="Y86" s="201">
        <v>0</v>
      </c>
      <c r="Z86">
        <v>0</v>
      </c>
      <c r="AA86" s="201">
        <v>10.039999999999999</v>
      </c>
      <c r="AB86" s="201">
        <v>0</v>
      </c>
      <c r="AC86" s="201">
        <v>0</v>
      </c>
      <c r="AD86" s="201">
        <v>0</v>
      </c>
      <c r="AE86" s="201">
        <v>56.09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75.25</v>
      </c>
      <c r="AQ86" s="201">
        <v>26.71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304.07</v>
      </c>
      <c r="M87" s="201">
        <v>27.24</v>
      </c>
      <c r="N87" s="201">
        <v>35.17</v>
      </c>
      <c r="O87" s="201">
        <v>0</v>
      </c>
      <c r="P87" s="201">
        <v>41.36</v>
      </c>
      <c r="Q87" s="201">
        <v>6.47</v>
      </c>
      <c r="R87" s="201">
        <v>6.27</v>
      </c>
      <c r="S87" s="201">
        <v>7.82</v>
      </c>
      <c r="T87" s="201">
        <v>0</v>
      </c>
      <c r="U87" s="201">
        <v>62.01</v>
      </c>
      <c r="V87" s="201">
        <v>3.56</v>
      </c>
      <c r="W87" s="201">
        <v>13.12</v>
      </c>
      <c r="X87" s="201">
        <v>43.44</v>
      </c>
      <c r="Y87" s="201">
        <v>0</v>
      </c>
      <c r="Z87">
        <v>0</v>
      </c>
      <c r="AA87" s="201">
        <v>10.039999999999999</v>
      </c>
      <c r="AB87" s="201">
        <v>0</v>
      </c>
      <c r="AC87" s="201">
        <v>0</v>
      </c>
      <c r="AD87" s="201">
        <v>0</v>
      </c>
      <c r="AE87" s="201">
        <v>56.09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75.25</v>
      </c>
      <c r="AQ87" s="201">
        <v>26.71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375.99</v>
      </c>
      <c r="M88" s="201">
        <v>27.24</v>
      </c>
      <c r="N88" s="201">
        <v>35.17</v>
      </c>
      <c r="O88" s="201">
        <v>0</v>
      </c>
      <c r="P88" s="201">
        <v>41.36</v>
      </c>
      <c r="Q88" s="201">
        <v>6.47</v>
      </c>
      <c r="R88" s="201">
        <v>6.27</v>
      </c>
      <c r="S88" s="201">
        <v>7.82</v>
      </c>
      <c r="T88" s="201">
        <v>0</v>
      </c>
      <c r="U88" s="201">
        <v>62.01</v>
      </c>
      <c r="V88" s="201">
        <v>3.56</v>
      </c>
      <c r="W88" s="201">
        <v>13.12</v>
      </c>
      <c r="X88" s="201">
        <v>43.44</v>
      </c>
      <c r="Y88" s="201">
        <v>0</v>
      </c>
      <c r="Z88">
        <v>0</v>
      </c>
      <c r="AA88" s="201">
        <v>10.039999999999999</v>
      </c>
      <c r="AB88" s="201">
        <v>0</v>
      </c>
      <c r="AC88" s="201">
        <v>0</v>
      </c>
      <c r="AD88" s="201">
        <v>0</v>
      </c>
      <c r="AE88" s="201">
        <v>56.09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75.25</v>
      </c>
      <c r="AQ88" s="201">
        <v>26.71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375.99</v>
      </c>
      <c r="M89" s="201">
        <v>27.24</v>
      </c>
      <c r="N89" s="201">
        <v>35.17</v>
      </c>
      <c r="O89" s="201">
        <v>0</v>
      </c>
      <c r="P89" s="201">
        <v>41.36</v>
      </c>
      <c r="Q89" s="201">
        <v>6.47</v>
      </c>
      <c r="R89" s="201">
        <v>6.27</v>
      </c>
      <c r="S89" s="201">
        <v>7.82</v>
      </c>
      <c r="T89" s="201">
        <v>0</v>
      </c>
      <c r="U89" s="201">
        <v>62.01</v>
      </c>
      <c r="V89" s="201">
        <v>3.56</v>
      </c>
      <c r="W89" s="201">
        <v>13.12</v>
      </c>
      <c r="X89" s="201">
        <v>43.44</v>
      </c>
      <c r="Y89" s="201">
        <v>0</v>
      </c>
      <c r="Z89">
        <v>0</v>
      </c>
      <c r="AA89" s="201">
        <v>10.039999999999999</v>
      </c>
      <c r="AB89" s="201">
        <v>0</v>
      </c>
      <c r="AC89" s="201">
        <v>0</v>
      </c>
      <c r="AD89" s="201">
        <v>0</v>
      </c>
      <c r="AE89" s="201">
        <v>56.09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75.25</v>
      </c>
      <c r="AQ89" s="201">
        <v>26.71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375.99</v>
      </c>
      <c r="M90" s="201">
        <v>27.24</v>
      </c>
      <c r="N90" s="201">
        <v>35.17</v>
      </c>
      <c r="O90" s="201">
        <v>0</v>
      </c>
      <c r="P90" s="201">
        <v>41.36</v>
      </c>
      <c r="Q90" s="201">
        <v>6.47</v>
      </c>
      <c r="R90" s="201">
        <v>6.27</v>
      </c>
      <c r="S90" s="201">
        <v>7.82</v>
      </c>
      <c r="T90" s="201">
        <v>0</v>
      </c>
      <c r="U90" s="201">
        <v>62.01</v>
      </c>
      <c r="V90" s="201">
        <v>3.56</v>
      </c>
      <c r="W90" s="201">
        <v>13.12</v>
      </c>
      <c r="X90" s="201">
        <v>43.44</v>
      </c>
      <c r="Y90" s="201">
        <v>0</v>
      </c>
      <c r="Z90">
        <v>0</v>
      </c>
      <c r="AA90" s="201">
        <v>10.039999999999999</v>
      </c>
      <c r="AB90" s="201">
        <v>0</v>
      </c>
      <c r="AC90" s="201">
        <v>0</v>
      </c>
      <c r="AD90" s="201">
        <v>0</v>
      </c>
      <c r="AE90" s="201">
        <v>56.09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75.25</v>
      </c>
      <c r="AQ90" s="201">
        <v>26.71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11.5</v>
      </c>
      <c r="E91" s="201">
        <v>0</v>
      </c>
      <c r="F91" s="201">
        <v>0</v>
      </c>
      <c r="G91" s="201">
        <v>18.649999999999999</v>
      </c>
      <c r="H91" s="201">
        <v>0</v>
      </c>
      <c r="I91" s="201">
        <v>0</v>
      </c>
      <c r="J91" s="201">
        <v>20.27</v>
      </c>
      <c r="K91" s="201">
        <v>9.0399999999999991</v>
      </c>
      <c r="L91" s="201">
        <v>375.99</v>
      </c>
      <c r="M91" s="201">
        <v>27.24</v>
      </c>
      <c r="N91" s="201">
        <v>35.17</v>
      </c>
      <c r="O91" s="201">
        <v>0</v>
      </c>
      <c r="P91" s="201">
        <v>41.36</v>
      </c>
      <c r="Q91" s="201">
        <v>6.47</v>
      </c>
      <c r="R91" s="201">
        <v>6.27</v>
      </c>
      <c r="S91" s="201">
        <v>7.82</v>
      </c>
      <c r="T91" s="201">
        <v>0</v>
      </c>
      <c r="U91" s="201">
        <v>62.01</v>
      </c>
      <c r="V91" s="201">
        <v>3.56</v>
      </c>
      <c r="W91" s="201">
        <v>13.12</v>
      </c>
      <c r="X91" s="201">
        <v>43.44</v>
      </c>
      <c r="Y91" s="201">
        <v>0</v>
      </c>
      <c r="Z91">
        <v>0</v>
      </c>
      <c r="AA91" s="201">
        <v>10.039999999999999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75.25</v>
      </c>
      <c r="AQ91" s="201">
        <v>26.71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11.5</v>
      </c>
      <c r="E92" s="201">
        <v>0</v>
      </c>
      <c r="F92" s="201">
        <v>0</v>
      </c>
      <c r="G92" s="201">
        <v>18.649999999999999</v>
      </c>
      <c r="H92" s="201">
        <v>0</v>
      </c>
      <c r="I92" s="201">
        <v>0</v>
      </c>
      <c r="J92" s="201">
        <v>23.7</v>
      </c>
      <c r="K92" s="201">
        <v>9.0399999999999991</v>
      </c>
      <c r="L92" s="201">
        <v>375.99</v>
      </c>
      <c r="M92" s="201">
        <v>27.24</v>
      </c>
      <c r="N92" s="201">
        <v>35.17</v>
      </c>
      <c r="O92" s="201">
        <v>0</v>
      </c>
      <c r="P92" s="201">
        <v>41.36</v>
      </c>
      <c r="Q92" s="201">
        <v>6.47</v>
      </c>
      <c r="R92" s="201">
        <v>6.27</v>
      </c>
      <c r="S92" s="201">
        <v>7.82</v>
      </c>
      <c r="T92" s="201">
        <v>0</v>
      </c>
      <c r="U92" s="201">
        <v>62.01</v>
      </c>
      <c r="V92" s="201">
        <v>3.56</v>
      </c>
      <c r="W92" s="201">
        <v>13.12</v>
      </c>
      <c r="X92" s="201">
        <v>43.44</v>
      </c>
      <c r="Y92" s="201">
        <v>0</v>
      </c>
      <c r="Z92">
        <v>0</v>
      </c>
      <c r="AA92" s="201">
        <v>10.039999999999999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75.25</v>
      </c>
      <c r="AQ92" s="201">
        <v>26.71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11.5</v>
      </c>
      <c r="E93" s="201">
        <v>0</v>
      </c>
      <c r="F93" s="201">
        <v>0</v>
      </c>
      <c r="G93" s="201">
        <v>18.649999999999999</v>
      </c>
      <c r="H93" s="201">
        <v>0</v>
      </c>
      <c r="I93" s="201">
        <v>0</v>
      </c>
      <c r="J93" s="201">
        <v>23.7</v>
      </c>
      <c r="K93" s="201">
        <v>9.0399999999999991</v>
      </c>
      <c r="L93" s="201">
        <v>375.99</v>
      </c>
      <c r="M93" s="201">
        <v>27.24</v>
      </c>
      <c r="N93" s="201">
        <v>35.17</v>
      </c>
      <c r="O93" s="201">
        <v>0</v>
      </c>
      <c r="P93" s="201">
        <v>41.36</v>
      </c>
      <c r="Q93" s="201">
        <v>6.47</v>
      </c>
      <c r="R93" s="201">
        <v>6.27</v>
      </c>
      <c r="S93" s="201">
        <v>7.82</v>
      </c>
      <c r="T93" s="201">
        <v>0</v>
      </c>
      <c r="U93" s="201">
        <v>62.01</v>
      </c>
      <c r="V93" s="201">
        <v>3.56</v>
      </c>
      <c r="W93" s="201">
        <v>13.12</v>
      </c>
      <c r="X93" s="201">
        <v>43.44</v>
      </c>
      <c r="Y93" s="201">
        <v>0</v>
      </c>
      <c r="Z93">
        <v>0</v>
      </c>
      <c r="AA93" s="201">
        <v>10.039999999999999</v>
      </c>
      <c r="AB93" s="201">
        <v>0</v>
      </c>
      <c r="AC93" s="201">
        <v>0</v>
      </c>
      <c r="AD93" s="201">
        <v>0</v>
      </c>
      <c r="AE93" s="201">
        <v>56.09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100</v>
      </c>
      <c r="AN93" s="201">
        <v>0</v>
      </c>
      <c r="AO93">
        <v>0</v>
      </c>
      <c r="AP93" s="201">
        <v>75.25</v>
      </c>
      <c r="AQ93" s="201">
        <v>26.71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11.5</v>
      </c>
      <c r="E94" s="201">
        <v>0</v>
      </c>
      <c r="F94" s="201">
        <v>0</v>
      </c>
      <c r="G94" s="201">
        <v>18.649999999999999</v>
      </c>
      <c r="H94" s="201">
        <v>0</v>
      </c>
      <c r="I94" s="201">
        <v>0</v>
      </c>
      <c r="J94" s="201">
        <v>23.7</v>
      </c>
      <c r="K94" s="201">
        <v>9.0399999999999991</v>
      </c>
      <c r="L94" s="201">
        <v>375.99</v>
      </c>
      <c r="M94" s="201">
        <v>27.24</v>
      </c>
      <c r="N94" s="201">
        <v>35.17</v>
      </c>
      <c r="O94" s="201">
        <v>0</v>
      </c>
      <c r="P94" s="201">
        <v>41.36</v>
      </c>
      <c r="Q94" s="201">
        <v>6.47</v>
      </c>
      <c r="R94" s="201">
        <v>6.27</v>
      </c>
      <c r="S94" s="201">
        <v>7.82</v>
      </c>
      <c r="T94" s="201">
        <v>0</v>
      </c>
      <c r="U94" s="201">
        <v>62.01</v>
      </c>
      <c r="V94" s="201">
        <v>3.56</v>
      </c>
      <c r="W94" s="201">
        <v>13.12</v>
      </c>
      <c r="X94" s="201">
        <v>43.44</v>
      </c>
      <c r="Y94" s="201">
        <v>0</v>
      </c>
      <c r="Z94">
        <v>0</v>
      </c>
      <c r="AA94" s="201">
        <v>10.039999999999999</v>
      </c>
      <c r="AB94" s="201">
        <v>0</v>
      </c>
      <c r="AC94" s="201">
        <v>0</v>
      </c>
      <c r="AD94" s="201">
        <v>0</v>
      </c>
      <c r="AE94" s="201">
        <v>56.09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100</v>
      </c>
      <c r="AN94" s="201">
        <v>0</v>
      </c>
      <c r="AO94">
        <v>0</v>
      </c>
      <c r="AP94" s="201">
        <v>75.25</v>
      </c>
      <c r="AQ94" s="201">
        <v>26.71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11.5</v>
      </c>
      <c r="E95" s="201">
        <v>0</v>
      </c>
      <c r="F95" s="201">
        <v>0</v>
      </c>
      <c r="G95" s="201">
        <v>18.649999999999999</v>
      </c>
      <c r="H95" s="201">
        <v>0</v>
      </c>
      <c r="I95" s="201">
        <v>0</v>
      </c>
      <c r="J95" s="201">
        <v>23.7</v>
      </c>
      <c r="K95" s="201">
        <v>9.0399999999999991</v>
      </c>
      <c r="L95" s="201">
        <v>375.99</v>
      </c>
      <c r="M95" s="201">
        <v>27.24</v>
      </c>
      <c r="N95" s="201">
        <v>35.17</v>
      </c>
      <c r="O95" s="201">
        <v>0</v>
      </c>
      <c r="P95" s="201">
        <v>41.36</v>
      </c>
      <c r="Q95" s="201">
        <v>6.47</v>
      </c>
      <c r="R95" s="201">
        <v>6.27</v>
      </c>
      <c r="S95" s="201">
        <v>7.82</v>
      </c>
      <c r="T95" s="201">
        <v>0</v>
      </c>
      <c r="U95" s="201">
        <v>62.01</v>
      </c>
      <c r="V95" s="201">
        <v>3.56</v>
      </c>
      <c r="W95" s="201">
        <v>13.12</v>
      </c>
      <c r="X95" s="201">
        <v>43.44</v>
      </c>
      <c r="Y95" s="201">
        <v>0</v>
      </c>
      <c r="Z95">
        <v>0</v>
      </c>
      <c r="AA95" s="201">
        <v>10.039999999999999</v>
      </c>
      <c r="AB95" s="201">
        <v>0</v>
      </c>
      <c r="AC95" s="201">
        <v>0</v>
      </c>
      <c r="AD95" s="201">
        <v>0</v>
      </c>
      <c r="AE95" s="201">
        <v>56.09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100</v>
      </c>
      <c r="AN95" s="201">
        <v>0</v>
      </c>
      <c r="AO95">
        <v>0</v>
      </c>
      <c r="AP95" s="201">
        <v>75.25</v>
      </c>
      <c r="AQ95" s="201">
        <v>26.71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11.5</v>
      </c>
      <c r="E96" s="201">
        <v>0</v>
      </c>
      <c r="F96" s="201">
        <v>0</v>
      </c>
      <c r="G96" s="201">
        <v>18.649999999999999</v>
      </c>
      <c r="H96" s="201">
        <v>0</v>
      </c>
      <c r="I96" s="201">
        <v>0</v>
      </c>
      <c r="J96" s="201">
        <v>23.7</v>
      </c>
      <c r="K96" s="201">
        <v>9.0399999999999991</v>
      </c>
      <c r="L96" s="201">
        <v>375.99</v>
      </c>
      <c r="M96" s="201">
        <v>27.24</v>
      </c>
      <c r="N96" s="201">
        <v>35.17</v>
      </c>
      <c r="O96" s="201">
        <v>0</v>
      </c>
      <c r="P96" s="201">
        <v>41.36</v>
      </c>
      <c r="Q96" s="201">
        <v>6.47</v>
      </c>
      <c r="R96" s="201">
        <v>6.27</v>
      </c>
      <c r="S96" s="201">
        <v>7.82</v>
      </c>
      <c r="T96" s="201">
        <v>0</v>
      </c>
      <c r="U96" s="201">
        <v>62.01</v>
      </c>
      <c r="V96" s="201">
        <v>3.56</v>
      </c>
      <c r="W96" s="201">
        <v>13.12</v>
      </c>
      <c r="X96" s="201">
        <v>43.44</v>
      </c>
      <c r="Y96" s="201">
        <v>0</v>
      </c>
      <c r="Z96">
        <v>0</v>
      </c>
      <c r="AA96" s="201">
        <v>10.039999999999999</v>
      </c>
      <c r="AB96" s="201">
        <v>0</v>
      </c>
      <c r="AC96" s="201">
        <v>0</v>
      </c>
      <c r="AD96" s="201">
        <v>0</v>
      </c>
      <c r="AE96" s="201">
        <v>56.09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100</v>
      </c>
      <c r="AN96" s="201">
        <v>0</v>
      </c>
      <c r="AO96">
        <v>0</v>
      </c>
      <c r="AP96" s="201">
        <v>75.25</v>
      </c>
      <c r="AQ96" s="201">
        <v>26.71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11.5</v>
      </c>
      <c r="E97" s="201">
        <v>0</v>
      </c>
      <c r="F97" s="201">
        <v>0</v>
      </c>
      <c r="G97" s="201">
        <v>18.649999999999999</v>
      </c>
      <c r="H97" s="201">
        <v>0</v>
      </c>
      <c r="I97" s="201">
        <v>0</v>
      </c>
      <c r="J97" s="201">
        <v>23.7</v>
      </c>
      <c r="K97" s="201">
        <v>9.0399999999999991</v>
      </c>
      <c r="L97" s="201">
        <v>375.99</v>
      </c>
      <c r="M97" s="201">
        <v>27.24</v>
      </c>
      <c r="N97" s="201">
        <v>35.17</v>
      </c>
      <c r="O97" s="201">
        <v>0</v>
      </c>
      <c r="P97" s="201">
        <v>41.36</v>
      </c>
      <c r="Q97" s="201">
        <v>6.47</v>
      </c>
      <c r="R97" s="201">
        <v>6.27</v>
      </c>
      <c r="S97" s="201">
        <v>7.82</v>
      </c>
      <c r="T97" s="201">
        <v>0</v>
      </c>
      <c r="U97" s="201">
        <v>62.01</v>
      </c>
      <c r="V97" s="201">
        <v>3.56</v>
      </c>
      <c r="W97" s="201">
        <v>13.12</v>
      </c>
      <c r="X97" s="201">
        <v>43.44</v>
      </c>
      <c r="Y97" s="201">
        <v>0</v>
      </c>
      <c r="Z97">
        <v>0</v>
      </c>
      <c r="AA97" s="201">
        <v>10.039999999999999</v>
      </c>
      <c r="AB97" s="201">
        <v>0</v>
      </c>
      <c r="AC97" s="201">
        <v>0</v>
      </c>
      <c r="AD97" s="201">
        <v>0</v>
      </c>
      <c r="AE97" s="201">
        <v>56.09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100</v>
      </c>
      <c r="AN97" s="201">
        <v>0</v>
      </c>
      <c r="AO97">
        <v>0</v>
      </c>
      <c r="AP97" s="201">
        <v>75.25</v>
      </c>
      <c r="AQ97" s="201">
        <v>26.71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11.5</v>
      </c>
      <c r="E98" s="201">
        <v>0</v>
      </c>
      <c r="F98" s="201">
        <v>0</v>
      </c>
      <c r="G98" s="201">
        <v>18.649999999999999</v>
      </c>
      <c r="H98" s="201">
        <v>0</v>
      </c>
      <c r="I98" s="201">
        <v>0</v>
      </c>
      <c r="J98" s="201">
        <v>23.7</v>
      </c>
      <c r="K98" s="201">
        <v>9.0399999999999991</v>
      </c>
      <c r="L98" s="201">
        <v>375.99</v>
      </c>
      <c r="M98" s="201">
        <v>27.24</v>
      </c>
      <c r="N98" s="201">
        <v>35.17</v>
      </c>
      <c r="O98" s="201">
        <v>0</v>
      </c>
      <c r="P98" s="201">
        <v>41.36</v>
      </c>
      <c r="Q98" s="201">
        <v>6.47</v>
      </c>
      <c r="R98" s="201">
        <v>6.27</v>
      </c>
      <c r="S98" s="201">
        <v>7.82</v>
      </c>
      <c r="T98" s="201">
        <v>0</v>
      </c>
      <c r="U98" s="201">
        <v>62.01</v>
      </c>
      <c r="V98" s="201">
        <v>3.56</v>
      </c>
      <c r="W98" s="201">
        <v>13.12</v>
      </c>
      <c r="X98" s="201">
        <v>43.44</v>
      </c>
      <c r="Y98" s="201">
        <v>0</v>
      </c>
      <c r="Z98">
        <v>0</v>
      </c>
      <c r="AA98" s="201">
        <v>10.039999999999999</v>
      </c>
      <c r="AB98" s="201">
        <v>0</v>
      </c>
      <c r="AC98" s="201">
        <v>0</v>
      </c>
      <c r="AD98" s="201">
        <v>0</v>
      </c>
      <c r="AE98" s="201">
        <v>56.09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100</v>
      </c>
      <c r="AN98" s="201">
        <v>0</v>
      </c>
      <c r="AO98">
        <v>0</v>
      </c>
      <c r="AP98" s="201">
        <v>75.25</v>
      </c>
      <c r="AQ98" s="201">
        <v>26.71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2.4245000000000003E-2</v>
      </c>
      <c r="E99">
        <f t="shared" si="0"/>
        <v>0</v>
      </c>
      <c r="F99">
        <f t="shared" si="0"/>
        <v>0</v>
      </c>
      <c r="G99">
        <f t="shared" si="0"/>
        <v>3.7995000000000008E-2</v>
      </c>
      <c r="H99">
        <f t="shared" si="0"/>
        <v>0</v>
      </c>
      <c r="I99">
        <f t="shared" si="0"/>
        <v>0</v>
      </c>
      <c r="J99">
        <f t="shared" si="0"/>
        <v>5.3669999999999995E-2</v>
      </c>
      <c r="K99">
        <f t="shared" si="0"/>
        <v>0.20398499999999978</v>
      </c>
      <c r="L99">
        <f t="shared" si="0"/>
        <v>6.6576575000000044</v>
      </c>
      <c r="M99">
        <f t="shared" si="0"/>
        <v>0.65375999999999901</v>
      </c>
      <c r="N99">
        <f t="shared" si="0"/>
        <v>0.84408000000000105</v>
      </c>
      <c r="O99">
        <f t="shared" si="0"/>
        <v>0</v>
      </c>
      <c r="P99">
        <f t="shared" si="0"/>
        <v>0.99264000000000085</v>
      </c>
      <c r="Q99">
        <f t="shared" si="0"/>
        <v>0.14725000000000038</v>
      </c>
      <c r="R99">
        <f t="shared" si="0"/>
        <v>0.14307999999999982</v>
      </c>
      <c r="S99">
        <f t="shared" si="0"/>
        <v>0.17689000000000024</v>
      </c>
      <c r="T99">
        <f t="shared" si="0"/>
        <v>0</v>
      </c>
      <c r="U99">
        <f t="shared" si="0"/>
        <v>1.4882400000000033</v>
      </c>
      <c r="V99">
        <f t="shared" si="0"/>
        <v>8.2704999999999931E-2</v>
      </c>
      <c r="W99">
        <f t="shared" si="0"/>
        <v>0.3148799999999996</v>
      </c>
      <c r="X99">
        <f t="shared" si="0"/>
        <v>1.0425600000000008</v>
      </c>
      <c r="Y99">
        <f t="shared" si="0"/>
        <v>0</v>
      </c>
      <c r="Z99">
        <f t="shared" si="0"/>
        <v>0</v>
      </c>
      <c r="AA99">
        <f t="shared" si="0"/>
        <v>0.24095999999999967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1.3461450000000017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1.0089999999999999</v>
      </c>
      <c r="AN99">
        <f t="shared" si="0"/>
        <v>3.8050000000000002E-3</v>
      </c>
      <c r="AO99">
        <f t="shared" si="0"/>
        <v>0</v>
      </c>
      <c r="AP99">
        <f t="shared" si="0"/>
        <v>1.6666099999999993</v>
      </c>
      <c r="AQ99">
        <f t="shared" si="0"/>
        <v>0.60543000000000025</v>
      </c>
      <c r="AR99">
        <f t="shared" si="0"/>
        <v>0.23082249999999999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2.0299999999999998</v>
      </c>
      <c r="E3" s="201">
        <v>0</v>
      </c>
      <c r="F3" s="201">
        <v>0</v>
      </c>
      <c r="G3" s="201">
        <v>1.1000000000000001</v>
      </c>
      <c r="H3" s="201">
        <v>0</v>
      </c>
      <c r="I3" s="201">
        <v>0</v>
      </c>
      <c r="J3" s="201">
        <v>8.73</v>
      </c>
      <c r="K3" s="201">
        <v>2.79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1.51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87.37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2.9</v>
      </c>
      <c r="K4" s="201">
        <v>2.79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1.51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87.37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1.51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87.37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0.02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1.51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87.37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2.69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1.51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87.37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8.3000000000000007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4.8600000000000003</v>
      </c>
      <c r="BA7" s="201">
        <v>3.41</v>
      </c>
      <c r="BB7" s="201">
        <v>2.62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2.69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1.51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87.37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8.3000000000000007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4.8600000000000003</v>
      </c>
      <c r="BA8" s="201">
        <v>3.41</v>
      </c>
      <c r="BB8" s="201">
        <v>2.62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2.69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1.51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87.37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8.3000000000000007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4.8600000000000003</v>
      </c>
      <c r="BA9" s="201">
        <v>3.41</v>
      </c>
      <c r="BB9" s="201">
        <v>2.62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1.51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87.37</v>
      </c>
      <c r="AF10" s="201">
        <v>0</v>
      </c>
      <c r="AG10" s="201">
        <v>0</v>
      </c>
      <c r="AH10" s="201">
        <v>0</v>
      </c>
      <c r="AI10" s="201">
        <v>0.95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8.3000000000000007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4.8600000000000003</v>
      </c>
      <c r="BA10" s="201">
        <v>3.41</v>
      </c>
      <c r="BB10" s="201">
        <v>2.62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1.51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87.37</v>
      </c>
      <c r="AF11" s="201">
        <v>0</v>
      </c>
      <c r="AG11" s="201">
        <v>0</v>
      </c>
      <c r="AH11" s="201">
        <v>0</v>
      </c>
      <c r="AI11" s="201">
        <v>0.95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8.16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4.8600000000000003</v>
      </c>
      <c r="BA11" s="201">
        <v>3.41</v>
      </c>
      <c r="BB11" s="201">
        <v>2.54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1.51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87.37</v>
      </c>
      <c r="AF12" s="201">
        <v>0</v>
      </c>
      <c r="AG12" s="201">
        <v>0</v>
      </c>
      <c r="AH12" s="201">
        <v>0</v>
      </c>
      <c r="AI12" s="201">
        <v>0.95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8.16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4.8600000000000003</v>
      </c>
      <c r="BA12" s="201">
        <v>3.41</v>
      </c>
      <c r="BB12" s="201">
        <v>2.54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1.51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87.37</v>
      </c>
      <c r="AF13" s="201">
        <v>0</v>
      </c>
      <c r="AG13" s="201">
        <v>0</v>
      </c>
      <c r="AH13" s="201">
        <v>0</v>
      </c>
      <c r="AI13" s="201">
        <v>0.95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8.16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4.8600000000000003</v>
      </c>
      <c r="BA13" s="201">
        <v>3.41</v>
      </c>
      <c r="BB13" s="201">
        <v>2.54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1.51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87.37</v>
      </c>
      <c r="AF14" s="201">
        <v>0</v>
      </c>
      <c r="AG14" s="201">
        <v>0</v>
      </c>
      <c r="AH14" s="201">
        <v>0</v>
      </c>
      <c r="AI14" s="201">
        <v>0.95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8.16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4.8600000000000003</v>
      </c>
      <c r="BA14" s="201">
        <v>3.41</v>
      </c>
      <c r="BB14" s="201">
        <v>2.54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1.51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87.37</v>
      </c>
      <c r="AF15" s="201">
        <v>0</v>
      </c>
      <c r="AG15" s="201">
        <v>0</v>
      </c>
      <c r="AH15" s="201">
        <v>0</v>
      </c>
      <c r="AI15" s="201">
        <v>0.95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8.16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4.8600000000000003</v>
      </c>
      <c r="BA15" s="201">
        <v>3.41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1.51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87.37</v>
      </c>
      <c r="AF16" s="201">
        <v>0</v>
      </c>
      <c r="AG16" s="201">
        <v>0</v>
      </c>
      <c r="AH16" s="201">
        <v>0</v>
      </c>
      <c r="AI16" s="201">
        <v>0.95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8.16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4.8600000000000003</v>
      </c>
      <c r="BA16" s="201">
        <v>3.41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1.51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87.37</v>
      </c>
      <c r="AF17" s="201">
        <v>0</v>
      </c>
      <c r="AG17" s="201">
        <v>0</v>
      </c>
      <c r="AH17" s="201">
        <v>0</v>
      </c>
      <c r="AI17" s="201">
        <v>13.9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8.16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4.8600000000000003</v>
      </c>
      <c r="BA17" s="201">
        <v>3.41</v>
      </c>
      <c r="BB17" s="201">
        <v>2.54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1.51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87.37</v>
      </c>
      <c r="AF18" s="201">
        <v>0</v>
      </c>
      <c r="AG18" s="201">
        <v>0</v>
      </c>
      <c r="AH18" s="201">
        <v>0</v>
      </c>
      <c r="AI18" s="201">
        <v>13.9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8.16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4.8600000000000003</v>
      </c>
      <c r="BA18" s="201">
        <v>3.41</v>
      </c>
      <c r="BB18" s="201">
        <v>2.54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1.51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87.37</v>
      </c>
      <c r="AF19" s="201">
        <v>0</v>
      </c>
      <c r="AG19" s="201">
        <v>0</v>
      </c>
      <c r="AH19" s="201">
        <v>0</v>
      </c>
      <c r="AI19" s="201">
        <v>13.9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8.16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4.8600000000000003</v>
      </c>
      <c r="BA19" s="201">
        <v>3.41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1.51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87.37</v>
      </c>
      <c r="AF20" s="201">
        <v>0</v>
      </c>
      <c r="AG20" s="201">
        <v>0</v>
      </c>
      <c r="AH20" s="201">
        <v>0</v>
      </c>
      <c r="AI20" s="201">
        <v>13.9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8.16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4.8600000000000003</v>
      </c>
      <c r="BA20" s="201">
        <v>3.41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1.51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87.37</v>
      </c>
      <c r="AF21" s="201">
        <v>0</v>
      </c>
      <c r="AG21" s="201">
        <v>0</v>
      </c>
      <c r="AH21" s="201">
        <v>0</v>
      </c>
      <c r="AI21" s="201">
        <v>13.9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8.16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4.8600000000000003</v>
      </c>
      <c r="BA21" s="201">
        <v>3.41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1.51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87.37</v>
      </c>
      <c r="AF22" s="201">
        <v>0</v>
      </c>
      <c r="AG22" s="201">
        <v>0</v>
      </c>
      <c r="AH22" s="201">
        <v>0</v>
      </c>
      <c r="AI22" s="201">
        <v>13.9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8.16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4.8600000000000003</v>
      </c>
      <c r="BA22" s="201">
        <v>3.41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1.51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87.37</v>
      </c>
      <c r="AF23" s="201">
        <v>0</v>
      </c>
      <c r="AG23" s="201">
        <v>0</v>
      </c>
      <c r="AH23" s="201">
        <v>0</v>
      </c>
      <c r="AI23" s="201">
        <v>13.9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8.16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4.8600000000000003</v>
      </c>
      <c r="BA23" s="201">
        <v>3.41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1.51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87.37</v>
      </c>
      <c r="AF24" s="201">
        <v>0</v>
      </c>
      <c r="AG24" s="201">
        <v>0</v>
      </c>
      <c r="AH24" s="201">
        <v>0</v>
      </c>
      <c r="AI24" s="201">
        <v>13.9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8.16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4.8600000000000003</v>
      </c>
      <c r="BA24" s="201">
        <v>3.41</v>
      </c>
      <c r="BB24" s="201">
        <v>2.54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1.51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87.37</v>
      </c>
      <c r="AF25" s="201">
        <v>0</v>
      </c>
      <c r="AG25" s="201">
        <v>0</v>
      </c>
      <c r="AH25" s="201">
        <v>0</v>
      </c>
      <c r="AI25" s="201">
        <v>13.9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8.16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4.8600000000000003</v>
      </c>
      <c r="BA25" s="201">
        <v>3.41</v>
      </c>
      <c r="BB25" s="201">
        <v>2.54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1.51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87.37</v>
      </c>
      <c r="AF26" s="201">
        <v>0</v>
      </c>
      <c r="AG26" s="201">
        <v>0</v>
      </c>
      <c r="AH26" s="201">
        <v>0</v>
      </c>
      <c r="AI26" s="201">
        <v>13.9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8.16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4.8600000000000003</v>
      </c>
      <c r="BA26" s="201">
        <v>3.41</v>
      </c>
      <c r="BB26" s="201">
        <v>2.54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1.51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87.37</v>
      </c>
      <c r="AF27" s="201">
        <v>0</v>
      </c>
      <c r="AG27" s="201">
        <v>0</v>
      </c>
      <c r="AH27" s="201">
        <v>0</v>
      </c>
      <c r="AI27" s="201">
        <v>13.9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8.16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4.8600000000000003</v>
      </c>
      <c r="BA27" s="201">
        <v>3.41</v>
      </c>
      <c r="BB27" s="201">
        <v>2.54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1.51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87.37</v>
      </c>
      <c r="AF28" s="201">
        <v>0</v>
      </c>
      <c r="AG28" s="201">
        <v>0</v>
      </c>
      <c r="AH28" s="201">
        <v>0</v>
      </c>
      <c r="AI28" s="201">
        <v>13.9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8.16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4.8600000000000003</v>
      </c>
      <c r="BA28" s="201">
        <v>3.41</v>
      </c>
      <c r="BB28" s="201">
        <v>2.54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1.51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87.37</v>
      </c>
      <c r="AF29" s="201">
        <v>0</v>
      </c>
      <c r="AG29" s="201">
        <v>0</v>
      </c>
      <c r="AH29" s="201">
        <v>0</v>
      </c>
      <c r="AI29" s="201">
        <v>13.9</v>
      </c>
      <c r="AJ29" s="201">
        <v>0</v>
      </c>
      <c r="AK29" s="201">
        <v>0</v>
      </c>
      <c r="AL29" s="201">
        <v>0</v>
      </c>
      <c r="AM29" s="201">
        <v>0.91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8.16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4.8600000000000003</v>
      </c>
      <c r="BA29" s="201">
        <v>3.41</v>
      </c>
      <c r="BB29" s="201">
        <v>2.54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1.51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87.37</v>
      </c>
      <c r="AF30" s="201">
        <v>0</v>
      </c>
      <c r="AG30" s="201">
        <v>0</v>
      </c>
      <c r="AH30" s="201">
        <v>0</v>
      </c>
      <c r="AI30" s="201">
        <v>13.9</v>
      </c>
      <c r="AJ30" s="201">
        <v>0</v>
      </c>
      <c r="AK30" s="201">
        <v>0</v>
      </c>
      <c r="AL30" s="201">
        <v>0</v>
      </c>
      <c r="AM30" s="201">
        <v>0.91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8.16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4.8600000000000003</v>
      </c>
      <c r="BA30" s="201">
        <v>3.41</v>
      </c>
      <c r="BB30" s="201">
        <v>2.54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1.51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87.37</v>
      </c>
      <c r="AF31" s="201">
        <v>0</v>
      </c>
      <c r="AG31" s="201">
        <v>0</v>
      </c>
      <c r="AH31" s="201">
        <v>0</v>
      </c>
      <c r="AI31" s="201">
        <v>13.9</v>
      </c>
      <c r="AJ31" s="201">
        <v>0</v>
      </c>
      <c r="AK31" s="201">
        <v>0</v>
      </c>
      <c r="AL31" s="201">
        <v>0</v>
      </c>
      <c r="AM31" s="201">
        <v>0.91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8.16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4.8600000000000003</v>
      </c>
      <c r="BA31" s="201">
        <v>3.41</v>
      </c>
      <c r="BB31" s="201">
        <v>2.54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1.51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87.37</v>
      </c>
      <c r="AF32" s="201">
        <v>0</v>
      </c>
      <c r="AG32" s="201">
        <v>0</v>
      </c>
      <c r="AH32" s="201">
        <v>0</v>
      </c>
      <c r="AI32" s="201">
        <v>13.9</v>
      </c>
      <c r="AJ32" s="201">
        <v>0</v>
      </c>
      <c r="AK32" s="201">
        <v>0</v>
      </c>
      <c r="AL32" s="201">
        <v>0</v>
      </c>
      <c r="AM32" s="201">
        <v>0.91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8.16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4.8600000000000003</v>
      </c>
      <c r="BA32" s="201">
        <v>3.41</v>
      </c>
      <c r="BB32" s="201">
        <v>2.54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87.37</v>
      </c>
      <c r="AF33" s="201">
        <v>0</v>
      </c>
      <c r="AG33" s="201">
        <v>0</v>
      </c>
      <c r="AH33" s="201">
        <v>0</v>
      </c>
      <c r="AI33" s="201">
        <v>13.9</v>
      </c>
      <c r="AJ33" s="201">
        <v>0</v>
      </c>
      <c r="AK33" s="201">
        <v>0</v>
      </c>
      <c r="AL33" s="201">
        <v>0</v>
      </c>
      <c r="AM33" s="201">
        <v>0.91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8.16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4.8600000000000003</v>
      </c>
      <c r="BA33" s="201">
        <v>3.41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87.37</v>
      </c>
      <c r="AF34" s="201">
        <v>0</v>
      </c>
      <c r="AG34" s="201">
        <v>0</v>
      </c>
      <c r="AH34" s="201">
        <v>0</v>
      </c>
      <c r="AI34" s="201">
        <v>13.9</v>
      </c>
      <c r="AJ34" s="201">
        <v>0</v>
      </c>
      <c r="AK34" s="201">
        <v>0</v>
      </c>
      <c r="AL34" s="201">
        <v>0</v>
      </c>
      <c r="AM34" s="201">
        <v>0.91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4.8600000000000003</v>
      </c>
      <c r="BA34" s="201">
        <v>3.41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13.9</v>
      </c>
      <c r="AJ35" s="201">
        <v>0</v>
      </c>
      <c r="AK35" s="201">
        <v>0</v>
      </c>
      <c r="AL35" s="201">
        <v>0</v>
      </c>
      <c r="AM35" s="201">
        <v>0.91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4.8600000000000003</v>
      </c>
      <c r="BA35" s="201">
        <v>3.41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13.9</v>
      </c>
      <c r="AJ36" s="201">
        <v>0</v>
      </c>
      <c r="AK36" s="201">
        <v>0</v>
      </c>
      <c r="AL36" s="201">
        <v>0</v>
      </c>
      <c r="AM36" s="201">
        <v>0.91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4.8600000000000003</v>
      </c>
      <c r="BA36" s="201">
        <v>3.41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13.9</v>
      </c>
      <c r="AJ37" s="201">
        <v>0</v>
      </c>
      <c r="AK37" s="201">
        <v>0</v>
      </c>
      <c r="AL37" s="201">
        <v>0</v>
      </c>
      <c r="AM37" s="201">
        <v>0.91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4.8600000000000003</v>
      </c>
      <c r="BA37" s="201">
        <v>3.41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2.69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13.9</v>
      </c>
      <c r="AJ38" s="201">
        <v>0</v>
      </c>
      <c r="AK38" s="201">
        <v>0</v>
      </c>
      <c r="AL38" s="201">
        <v>0</v>
      </c>
      <c r="AM38" s="201">
        <v>0.91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8.15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4.8600000000000003</v>
      </c>
      <c r="BA38" s="201">
        <v>3.41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2.69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13.9</v>
      </c>
      <c r="AJ39" s="201">
        <v>0</v>
      </c>
      <c r="AK39" s="201">
        <v>0</v>
      </c>
      <c r="AL39" s="201">
        <v>0</v>
      </c>
      <c r="AM39" s="201">
        <v>0.91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8.15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4.8600000000000003</v>
      </c>
      <c r="BA39" s="201">
        <v>3.41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2.69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13.9</v>
      </c>
      <c r="AJ40" s="201">
        <v>0</v>
      </c>
      <c r="AK40" s="201">
        <v>0</v>
      </c>
      <c r="AL40" s="201">
        <v>0</v>
      </c>
      <c r="AM40" s="201">
        <v>0.91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8.15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4.8600000000000003</v>
      </c>
      <c r="BA40" s="201">
        <v>3.41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2.69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13.9</v>
      </c>
      <c r="AJ41" s="201">
        <v>0</v>
      </c>
      <c r="AK41" s="201">
        <v>0</v>
      </c>
      <c r="AL41" s="201">
        <v>0</v>
      </c>
      <c r="AM41" s="201">
        <v>0.91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8.15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4.8600000000000003</v>
      </c>
      <c r="BA41" s="201">
        <v>3.41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2.69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13.9</v>
      </c>
      <c r="AJ42" s="201">
        <v>0</v>
      </c>
      <c r="AK42" s="201">
        <v>0</v>
      </c>
      <c r="AL42" s="201">
        <v>0</v>
      </c>
      <c r="AM42" s="201">
        <v>0.91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8.15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4.8600000000000003</v>
      </c>
      <c r="BA42" s="201">
        <v>3.41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2.69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0.95</v>
      </c>
      <c r="AJ43" s="201">
        <v>0</v>
      </c>
      <c r="AK43" s="201">
        <v>0</v>
      </c>
      <c r="AL43" s="201">
        <v>0</v>
      </c>
      <c r="AM43" s="201">
        <v>0.4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8.15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3.31</v>
      </c>
      <c r="BA43" s="201">
        <v>3.41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2.69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0.95</v>
      </c>
      <c r="AJ44" s="201">
        <v>0</v>
      </c>
      <c r="AK44" s="201">
        <v>0</v>
      </c>
      <c r="AL44" s="201">
        <v>0</v>
      </c>
      <c r="AM44" s="201">
        <v>0.4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8.15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2.4300000000000002</v>
      </c>
      <c r="BA44" s="201">
        <v>3.41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2.69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13.9</v>
      </c>
      <c r="AJ45" s="201">
        <v>0</v>
      </c>
      <c r="AK45" s="201">
        <v>0</v>
      </c>
      <c r="AL45" s="201">
        <v>0</v>
      </c>
      <c r="AM45" s="201">
        <v>0.4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8.15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2.2799999999999998</v>
      </c>
      <c r="BA45" s="201">
        <v>3.41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2.69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13.9</v>
      </c>
      <c r="AJ46" s="201">
        <v>0</v>
      </c>
      <c r="AK46" s="201">
        <v>0</v>
      </c>
      <c r="AL46" s="201">
        <v>0</v>
      </c>
      <c r="AM46" s="201">
        <v>0.4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8.15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1.22</v>
      </c>
      <c r="BA46" s="201">
        <v>3.41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2.69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1.51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13.9</v>
      </c>
      <c r="AJ47" s="201">
        <v>0</v>
      </c>
      <c r="AK47" s="201">
        <v>0</v>
      </c>
      <c r="AL47" s="201">
        <v>0</v>
      </c>
      <c r="AM47" s="201">
        <v>0.4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8.15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1.22</v>
      </c>
      <c r="BA47" s="201">
        <v>3.41</v>
      </c>
      <c r="BB47" s="201">
        <v>2.62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2.69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1.51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13.9</v>
      </c>
      <c r="AJ48" s="201">
        <v>0</v>
      </c>
      <c r="AK48" s="201">
        <v>0</v>
      </c>
      <c r="AL48" s="201">
        <v>0</v>
      </c>
      <c r="AM48" s="201">
        <v>0.4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8.15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1.22</v>
      </c>
      <c r="BA48" s="201">
        <v>3.41</v>
      </c>
      <c r="BB48" s="201">
        <v>2.62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2.69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1.46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13.9</v>
      </c>
      <c r="AJ49" s="201">
        <v>0</v>
      </c>
      <c r="AK49" s="201">
        <v>0</v>
      </c>
      <c r="AL49" s="201">
        <v>0</v>
      </c>
      <c r="AM49" s="201">
        <v>0.4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8.15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1.22</v>
      </c>
      <c r="BA49" s="201">
        <v>3.41</v>
      </c>
      <c r="BB49" s="201">
        <v>2.62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2.69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1.46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13.9</v>
      </c>
      <c r="AJ50" s="201">
        <v>0</v>
      </c>
      <c r="AK50" s="201">
        <v>0</v>
      </c>
      <c r="AL50" s="201">
        <v>0</v>
      </c>
      <c r="AM50" s="201">
        <v>0.4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8.15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1.22</v>
      </c>
      <c r="BA50" s="201">
        <v>3.41</v>
      </c>
      <c r="BB50" s="201">
        <v>2.62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2.69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1.46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13.9</v>
      </c>
      <c r="AJ51" s="201">
        <v>0</v>
      </c>
      <c r="AK51" s="201">
        <v>0</v>
      </c>
      <c r="AL51" s="201">
        <v>0</v>
      </c>
      <c r="AM51" s="201">
        <v>0.91</v>
      </c>
      <c r="AN51" s="201">
        <v>2.5499999999999998</v>
      </c>
      <c r="AO51">
        <v>0</v>
      </c>
      <c r="AP51" s="201">
        <v>0</v>
      </c>
      <c r="AQ51" s="201">
        <v>0</v>
      </c>
      <c r="AR51" s="201">
        <v>0</v>
      </c>
      <c r="AS51" s="201">
        <v>8.15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1.22</v>
      </c>
      <c r="BA51" s="201">
        <v>3.41</v>
      </c>
      <c r="BB51" s="201">
        <v>2.62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2.69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1.46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13.9</v>
      </c>
      <c r="AJ52" s="201">
        <v>0</v>
      </c>
      <c r="AK52" s="201">
        <v>0</v>
      </c>
      <c r="AL52" s="201">
        <v>0</v>
      </c>
      <c r="AM52" s="201">
        <v>0.91</v>
      </c>
      <c r="AN52" s="201">
        <v>2.5499999999999998</v>
      </c>
      <c r="AO52">
        <v>0</v>
      </c>
      <c r="AP52" s="201">
        <v>0</v>
      </c>
      <c r="AQ52" s="201">
        <v>0</v>
      </c>
      <c r="AR52" s="201">
        <v>0</v>
      </c>
      <c r="AS52" s="201">
        <v>8.15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1.22</v>
      </c>
      <c r="BA52" s="201">
        <v>3.41</v>
      </c>
      <c r="BB52" s="201">
        <v>2.62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2.69</v>
      </c>
      <c r="L53" s="201">
        <v>8.84</v>
      </c>
      <c r="M53" s="201">
        <v>2.35</v>
      </c>
      <c r="N53" s="201">
        <v>2.75</v>
      </c>
      <c r="O53" s="201">
        <v>3.06</v>
      </c>
      <c r="P53" s="201">
        <v>0</v>
      </c>
      <c r="Q53" s="201">
        <v>0.4</v>
      </c>
      <c r="R53" s="201">
        <v>0.64</v>
      </c>
      <c r="S53" s="201">
        <v>0.61</v>
      </c>
      <c r="T53" s="201">
        <v>1.52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87.37</v>
      </c>
      <c r="AF53" s="201">
        <v>0</v>
      </c>
      <c r="AG53" s="201">
        <v>0</v>
      </c>
      <c r="AH53" s="201">
        <v>0</v>
      </c>
      <c r="AI53" s="201">
        <v>13.9</v>
      </c>
      <c r="AJ53" s="201">
        <v>0</v>
      </c>
      <c r="AK53" s="201">
        <v>0</v>
      </c>
      <c r="AL53" s="201">
        <v>0</v>
      </c>
      <c r="AM53" s="201">
        <v>0.91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8.15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1.22</v>
      </c>
      <c r="BA53" s="201">
        <v>3.41</v>
      </c>
      <c r="BB53" s="201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2.69</v>
      </c>
      <c r="L54" s="201">
        <v>8.84</v>
      </c>
      <c r="M54" s="201">
        <v>2.35</v>
      </c>
      <c r="N54" s="201">
        <v>2.75</v>
      </c>
      <c r="O54" s="201">
        <v>3.06</v>
      </c>
      <c r="P54" s="201">
        <v>0</v>
      </c>
      <c r="Q54" s="201">
        <v>0.4</v>
      </c>
      <c r="R54" s="201">
        <v>0.64</v>
      </c>
      <c r="S54" s="201">
        <v>0.61</v>
      </c>
      <c r="T54" s="201">
        <v>1.52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87.37</v>
      </c>
      <c r="AF54" s="201">
        <v>0</v>
      </c>
      <c r="AG54" s="201">
        <v>0</v>
      </c>
      <c r="AH54" s="201">
        <v>0</v>
      </c>
      <c r="AI54" s="201">
        <v>13.9</v>
      </c>
      <c r="AJ54" s="201">
        <v>0</v>
      </c>
      <c r="AK54" s="201">
        <v>0</v>
      </c>
      <c r="AL54" s="201">
        <v>0</v>
      </c>
      <c r="AM54" s="201">
        <v>0.91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8.15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1.22</v>
      </c>
      <c r="BA54" s="201">
        <v>3.41</v>
      </c>
      <c r="BB54" s="201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2.69</v>
      </c>
      <c r="L55" s="201">
        <v>8.84</v>
      </c>
      <c r="M55" s="201">
        <v>2.35</v>
      </c>
      <c r="N55" s="201">
        <v>2.75</v>
      </c>
      <c r="O55" s="201">
        <v>3.06</v>
      </c>
      <c r="P55" s="201">
        <v>0</v>
      </c>
      <c r="Q55" s="201">
        <v>0.4</v>
      </c>
      <c r="R55" s="201">
        <v>0.64</v>
      </c>
      <c r="S55" s="201">
        <v>0.61</v>
      </c>
      <c r="T55" s="201">
        <v>1.52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13.9</v>
      </c>
      <c r="AJ55" s="201">
        <v>0</v>
      </c>
      <c r="AK55" s="201">
        <v>0</v>
      </c>
      <c r="AL55" s="201">
        <v>0</v>
      </c>
      <c r="AM55" s="201">
        <v>0.91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8.16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1.22</v>
      </c>
      <c r="BA55" s="201">
        <v>3.41</v>
      </c>
      <c r="BB55" s="201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2.69</v>
      </c>
      <c r="L56" s="201">
        <v>8.84</v>
      </c>
      <c r="M56" s="201">
        <v>2.35</v>
      </c>
      <c r="N56" s="201">
        <v>2.75</v>
      </c>
      <c r="O56" s="201">
        <v>3.06</v>
      </c>
      <c r="P56" s="201">
        <v>0</v>
      </c>
      <c r="Q56" s="201">
        <v>0.4</v>
      </c>
      <c r="R56" s="201">
        <v>0.64</v>
      </c>
      <c r="S56" s="201">
        <v>0.61</v>
      </c>
      <c r="T56" s="201">
        <v>1.52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13.9</v>
      </c>
      <c r="AJ56" s="201">
        <v>0</v>
      </c>
      <c r="AK56" s="201">
        <v>0</v>
      </c>
      <c r="AL56" s="201">
        <v>0</v>
      </c>
      <c r="AM56" s="201">
        <v>0.91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8.16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1.22</v>
      </c>
      <c r="BA56" s="201">
        <v>3.41</v>
      </c>
      <c r="BB56" s="201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2.69</v>
      </c>
      <c r="L57" s="201">
        <v>8.84</v>
      </c>
      <c r="M57" s="201">
        <v>2.35</v>
      </c>
      <c r="N57" s="201">
        <v>2.75</v>
      </c>
      <c r="O57" s="201">
        <v>3.06</v>
      </c>
      <c r="P57" s="201">
        <v>0</v>
      </c>
      <c r="Q57" s="201">
        <v>0.4</v>
      </c>
      <c r="R57" s="201">
        <v>0.64</v>
      </c>
      <c r="S57" s="201">
        <v>0.61</v>
      </c>
      <c r="T57" s="201">
        <v>1.52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13.9</v>
      </c>
      <c r="AJ57" s="201">
        <v>0</v>
      </c>
      <c r="AK57" s="201">
        <v>0</v>
      </c>
      <c r="AL57" s="201">
        <v>0</v>
      </c>
      <c r="AM57" s="201">
        <v>0.91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8.16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1.22</v>
      </c>
      <c r="BA57" s="201">
        <v>3.41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2.69</v>
      </c>
      <c r="L58" s="201">
        <v>8.84</v>
      </c>
      <c r="M58" s="201">
        <v>2.35</v>
      </c>
      <c r="N58" s="201">
        <v>2.75</v>
      </c>
      <c r="O58" s="201">
        <v>3.06</v>
      </c>
      <c r="P58" s="201">
        <v>0</v>
      </c>
      <c r="Q58" s="201">
        <v>0.4</v>
      </c>
      <c r="R58" s="201">
        <v>0.64</v>
      </c>
      <c r="S58" s="201">
        <v>0.61</v>
      </c>
      <c r="T58" s="201">
        <v>1.52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13.9</v>
      </c>
      <c r="AJ58" s="201">
        <v>0</v>
      </c>
      <c r="AK58" s="201">
        <v>0</v>
      </c>
      <c r="AL58" s="201">
        <v>0</v>
      </c>
      <c r="AM58" s="201">
        <v>0.91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8.16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1.22</v>
      </c>
      <c r="BA58" s="201">
        <v>3.41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2.69</v>
      </c>
      <c r="L59" s="201">
        <v>8.84</v>
      </c>
      <c r="M59" s="201">
        <v>2.35</v>
      </c>
      <c r="N59" s="201">
        <v>2.75</v>
      </c>
      <c r="O59" s="201">
        <v>3.06</v>
      </c>
      <c r="P59" s="201">
        <v>0</v>
      </c>
      <c r="Q59" s="201">
        <v>0.4</v>
      </c>
      <c r="R59" s="201">
        <v>0.64</v>
      </c>
      <c r="S59" s="201">
        <v>0.61</v>
      </c>
      <c r="T59" s="201">
        <v>1.52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13.9</v>
      </c>
      <c r="AJ59" s="201">
        <v>0</v>
      </c>
      <c r="AK59" s="201">
        <v>0</v>
      </c>
      <c r="AL59" s="201">
        <v>0</v>
      </c>
      <c r="AM59" s="201">
        <v>0.91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8.16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1.22</v>
      </c>
      <c r="BA59" s="201">
        <v>3.41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2.69</v>
      </c>
      <c r="L60" s="201">
        <v>8.84</v>
      </c>
      <c r="M60" s="201">
        <v>2.35</v>
      </c>
      <c r="N60" s="201">
        <v>2.75</v>
      </c>
      <c r="O60" s="201">
        <v>3.06</v>
      </c>
      <c r="P60" s="201">
        <v>0</v>
      </c>
      <c r="Q60" s="201">
        <v>0.4</v>
      </c>
      <c r="R60" s="201">
        <v>0.64</v>
      </c>
      <c r="S60" s="201">
        <v>0.61</v>
      </c>
      <c r="T60" s="201">
        <v>1.52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13.9</v>
      </c>
      <c r="AJ60" s="201">
        <v>0</v>
      </c>
      <c r="AK60" s="201">
        <v>0</v>
      </c>
      <c r="AL60" s="201">
        <v>0</v>
      </c>
      <c r="AM60" s="201">
        <v>0.91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8.16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2.4300000000000002</v>
      </c>
      <c r="BA60" s="201">
        <v>3.41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2.69</v>
      </c>
      <c r="L61" s="201">
        <v>8.84</v>
      </c>
      <c r="M61" s="201">
        <v>2.35</v>
      </c>
      <c r="N61" s="201">
        <v>2.75</v>
      </c>
      <c r="O61" s="201">
        <v>3.06</v>
      </c>
      <c r="P61" s="201">
        <v>0</v>
      </c>
      <c r="Q61" s="201">
        <v>0.4</v>
      </c>
      <c r="R61" s="201">
        <v>0.64</v>
      </c>
      <c r="S61" s="201">
        <v>0.61</v>
      </c>
      <c r="T61" s="201">
        <v>1.52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13.9</v>
      </c>
      <c r="AJ61" s="201">
        <v>0</v>
      </c>
      <c r="AK61" s="201">
        <v>0</v>
      </c>
      <c r="AL61" s="201">
        <v>0</v>
      </c>
      <c r="AM61" s="201">
        <v>0.91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8.16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3.31</v>
      </c>
      <c r="BA61" s="201">
        <v>3.41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2.69</v>
      </c>
      <c r="L62" s="201">
        <v>8.84</v>
      </c>
      <c r="M62" s="201">
        <v>2.35</v>
      </c>
      <c r="N62" s="201">
        <v>2.75</v>
      </c>
      <c r="O62" s="201">
        <v>3.06</v>
      </c>
      <c r="P62" s="201">
        <v>0</v>
      </c>
      <c r="Q62" s="201">
        <v>0.4</v>
      </c>
      <c r="R62" s="201">
        <v>0.64</v>
      </c>
      <c r="S62" s="201">
        <v>0.61</v>
      </c>
      <c r="T62" s="201">
        <v>1.52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13.9</v>
      </c>
      <c r="AJ62" s="201">
        <v>0</v>
      </c>
      <c r="AK62" s="201">
        <v>0</v>
      </c>
      <c r="AL62" s="201">
        <v>0</v>
      </c>
      <c r="AM62" s="201">
        <v>0.91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8.16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4.8600000000000003</v>
      </c>
      <c r="BA62" s="201">
        <v>3.41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2.69</v>
      </c>
      <c r="L63" s="201">
        <v>8.84</v>
      </c>
      <c r="M63" s="201">
        <v>2.35</v>
      </c>
      <c r="N63" s="201">
        <v>2.75</v>
      </c>
      <c r="O63" s="201">
        <v>3.06</v>
      </c>
      <c r="P63" s="201">
        <v>0</v>
      </c>
      <c r="Q63" s="201">
        <v>0.4</v>
      </c>
      <c r="R63" s="201">
        <v>0.64</v>
      </c>
      <c r="S63" s="201">
        <v>0.61</v>
      </c>
      <c r="T63" s="201">
        <v>1.52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13.9</v>
      </c>
      <c r="AJ63" s="201">
        <v>0</v>
      </c>
      <c r="AK63" s="201">
        <v>0</v>
      </c>
      <c r="AL63" s="201">
        <v>0</v>
      </c>
      <c r="AM63" s="201">
        <v>0.91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8.16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4.8600000000000003</v>
      </c>
      <c r="BA63" s="201">
        <v>3.41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2.65</v>
      </c>
      <c r="L64" s="201">
        <v>8.84</v>
      </c>
      <c r="M64" s="201">
        <v>2.35</v>
      </c>
      <c r="N64" s="201">
        <v>2.75</v>
      </c>
      <c r="O64" s="201">
        <v>3.06</v>
      </c>
      <c r="P64" s="201">
        <v>0</v>
      </c>
      <c r="Q64" s="201">
        <v>0.4</v>
      </c>
      <c r="R64" s="201">
        <v>0.64</v>
      </c>
      <c r="S64" s="201">
        <v>0.61</v>
      </c>
      <c r="T64" s="201">
        <v>1.52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13.9</v>
      </c>
      <c r="AJ64" s="201">
        <v>0</v>
      </c>
      <c r="AK64" s="201">
        <v>0</v>
      </c>
      <c r="AL64" s="201">
        <v>0</v>
      </c>
      <c r="AM64" s="201">
        <v>0.91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8.16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4.8600000000000003</v>
      </c>
      <c r="BA64" s="201">
        <v>3.41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2.15</v>
      </c>
      <c r="L65" s="201">
        <v>8.84</v>
      </c>
      <c r="M65" s="201">
        <v>2.35</v>
      </c>
      <c r="N65" s="201">
        <v>2.75</v>
      </c>
      <c r="O65" s="201">
        <v>3.06</v>
      </c>
      <c r="P65" s="201">
        <v>0</v>
      </c>
      <c r="Q65" s="201">
        <v>0.4</v>
      </c>
      <c r="R65" s="201">
        <v>0.64</v>
      </c>
      <c r="S65" s="201">
        <v>0.61</v>
      </c>
      <c r="T65" s="201">
        <v>1.52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13.9</v>
      </c>
      <c r="AJ65" s="201">
        <v>0</v>
      </c>
      <c r="AK65" s="201">
        <v>0</v>
      </c>
      <c r="AL65" s="201">
        <v>0</v>
      </c>
      <c r="AM65" s="201">
        <v>0.91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8.16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4.8600000000000003</v>
      </c>
      <c r="BA65" s="201">
        <v>3.41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2.15</v>
      </c>
      <c r="L66" s="201">
        <v>8.84</v>
      </c>
      <c r="M66" s="201">
        <v>2.35</v>
      </c>
      <c r="N66" s="201">
        <v>2.75</v>
      </c>
      <c r="O66" s="201">
        <v>3.06</v>
      </c>
      <c r="P66" s="201">
        <v>0</v>
      </c>
      <c r="Q66" s="201">
        <v>0.4</v>
      </c>
      <c r="R66" s="201">
        <v>0.64</v>
      </c>
      <c r="S66" s="201">
        <v>0.61</v>
      </c>
      <c r="T66" s="201">
        <v>1.52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13.9</v>
      </c>
      <c r="AJ66" s="201">
        <v>0</v>
      </c>
      <c r="AK66" s="201">
        <v>0</v>
      </c>
      <c r="AL66" s="201">
        <v>0</v>
      </c>
      <c r="AM66" s="201">
        <v>0.91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8.16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4.8600000000000003</v>
      </c>
      <c r="BA66" s="201">
        <v>3.41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2.4</v>
      </c>
      <c r="L67" s="201">
        <v>8.84</v>
      </c>
      <c r="M67" s="201">
        <v>2.35</v>
      </c>
      <c r="N67" s="201">
        <v>2.75</v>
      </c>
      <c r="O67" s="201">
        <v>3.06</v>
      </c>
      <c r="P67" s="201">
        <v>0</v>
      </c>
      <c r="Q67" s="201">
        <v>0.4</v>
      </c>
      <c r="R67" s="201">
        <v>0.64</v>
      </c>
      <c r="S67" s="201">
        <v>0.61</v>
      </c>
      <c r="T67" s="201">
        <v>1.52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13.9</v>
      </c>
      <c r="AJ67" s="201">
        <v>0</v>
      </c>
      <c r="AK67" s="201">
        <v>0</v>
      </c>
      <c r="AL67" s="201">
        <v>0</v>
      </c>
      <c r="AM67" s="201">
        <v>0.91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8.16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4.8600000000000003</v>
      </c>
      <c r="BA67" s="201">
        <v>3.41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2.4</v>
      </c>
      <c r="L68" s="201">
        <v>8.84</v>
      </c>
      <c r="M68" s="201">
        <v>2.35</v>
      </c>
      <c r="N68" s="201">
        <v>2.75</v>
      </c>
      <c r="O68" s="201">
        <v>3.06</v>
      </c>
      <c r="P68" s="201">
        <v>0</v>
      </c>
      <c r="Q68" s="201">
        <v>0.4</v>
      </c>
      <c r="R68" s="201">
        <v>0.64</v>
      </c>
      <c r="S68" s="201">
        <v>0.61</v>
      </c>
      <c r="T68" s="201">
        <v>1.52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87.37</v>
      </c>
      <c r="AF68" s="201">
        <v>0</v>
      </c>
      <c r="AG68" s="201">
        <v>0</v>
      </c>
      <c r="AH68" s="201">
        <v>0</v>
      </c>
      <c r="AI68" s="201">
        <v>13.9</v>
      </c>
      <c r="AJ68" s="201">
        <v>0</v>
      </c>
      <c r="AK68" s="201">
        <v>0</v>
      </c>
      <c r="AL68" s="201">
        <v>0</v>
      </c>
      <c r="AM68" s="201">
        <v>0.91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8.16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4.8600000000000003</v>
      </c>
      <c r="BA68" s="201">
        <v>3.41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2.4</v>
      </c>
      <c r="L69" s="201">
        <v>8.84</v>
      </c>
      <c r="M69" s="201">
        <v>2.35</v>
      </c>
      <c r="N69" s="201">
        <v>2.75</v>
      </c>
      <c r="O69" s="201">
        <v>3.06</v>
      </c>
      <c r="P69" s="201">
        <v>0</v>
      </c>
      <c r="Q69" s="201">
        <v>0.4</v>
      </c>
      <c r="R69" s="201">
        <v>0.64</v>
      </c>
      <c r="S69" s="201">
        <v>0.61</v>
      </c>
      <c r="T69" s="201">
        <v>1.52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87.32</v>
      </c>
      <c r="AF69" s="201">
        <v>0</v>
      </c>
      <c r="AG69" s="201">
        <v>0</v>
      </c>
      <c r="AH69" s="201">
        <v>0</v>
      </c>
      <c r="AI69" s="201">
        <v>13.9</v>
      </c>
      <c r="AJ69" s="201">
        <v>0</v>
      </c>
      <c r="AK69" s="201">
        <v>0</v>
      </c>
      <c r="AL69" s="201">
        <v>0</v>
      </c>
      <c r="AM69" s="201">
        <v>0.91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8.16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4.8600000000000003</v>
      </c>
      <c r="BA69" s="201">
        <v>3.41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2.4</v>
      </c>
      <c r="L70" s="201">
        <v>8.84</v>
      </c>
      <c r="M70" s="201">
        <v>2.35</v>
      </c>
      <c r="N70" s="201">
        <v>2.75</v>
      </c>
      <c r="O70" s="201">
        <v>3.06</v>
      </c>
      <c r="P70" s="201">
        <v>0</v>
      </c>
      <c r="Q70" s="201">
        <v>0.4</v>
      </c>
      <c r="R70" s="201">
        <v>0.64</v>
      </c>
      <c r="S70" s="201">
        <v>0.61</v>
      </c>
      <c r="T70" s="201">
        <v>1.52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87.32</v>
      </c>
      <c r="AF70" s="201">
        <v>0</v>
      </c>
      <c r="AG70" s="201">
        <v>0</v>
      </c>
      <c r="AH70" s="201">
        <v>0</v>
      </c>
      <c r="AI70" s="201">
        <v>13.9</v>
      </c>
      <c r="AJ70" s="201">
        <v>0</v>
      </c>
      <c r="AK70" s="201">
        <v>0</v>
      </c>
      <c r="AL70" s="201">
        <v>0</v>
      </c>
      <c r="AM70" s="201">
        <v>0.91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8.16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4.8600000000000003</v>
      </c>
      <c r="BA70" s="201">
        <v>3.41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2.4</v>
      </c>
      <c r="L71" s="201">
        <v>8.84</v>
      </c>
      <c r="M71" s="201">
        <v>2.35</v>
      </c>
      <c r="N71" s="201">
        <v>2.75</v>
      </c>
      <c r="O71" s="201">
        <v>3.06</v>
      </c>
      <c r="P71" s="201">
        <v>0</v>
      </c>
      <c r="Q71" s="201">
        <v>0.4</v>
      </c>
      <c r="R71" s="201">
        <v>0.64</v>
      </c>
      <c r="S71" s="201">
        <v>0.61</v>
      </c>
      <c r="T71" s="201">
        <v>1.52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87.37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8.16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4.8600000000000003</v>
      </c>
      <c r="BA71" s="201">
        <v>3.41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2.4</v>
      </c>
      <c r="L72" s="201">
        <v>8.84</v>
      </c>
      <c r="M72" s="201">
        <v>2.35</v>
      </c>
      <c r="N72" s="201">
        <v>2.75</v>
      </c>
      <c r="O72" s="201">
        <v>3.06</v>
      </c>
      <c r="P72" s="201">
        <v>0</v>
      </c>
      <c r="Q72" s="201">
        <v>0.4</v>
      </c>
      <c r="R72" s="201">
        <v>0.64</v>
      </c>
      <c r="S72" s="201">
        <v>0.61</v>
      </c>
      <c r="T72" s="201">
        <v>1.52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87.37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8.16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4.8600000000000003</v>
      </c>
      <c r="BA72" s="201">
        <v>3.41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2.4</v>
      </c>
      <c r="L73" s="201">
        <v>8.84</v>
      </c>
      <c r="M73" s="201">
        <v>2.35</v>
      </c>
      <c r="N73" s="201">
        <v>2.75</v>
      </c>
      <c r="O73" s="201">
        <v>3.06</v>
      </c>
      <c r="P73" s="201">
        <v>0</v>
      </c>
      <c r="Q73" s="201">
        <v>0.4</v>
      </c>
      <c r="R73" s="201">
        <v>0.64</v>
      </c>
      <c r="S73" s="201">
        <v>0.61</v>
      </c>
      <c r="T73" s="201">
        <v>1.52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87.37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8.16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4.8600000000000003</v>
      </c>
      <c r="BA73" s="201">
        <v>3.41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2.4</v>
      </c>
      <c r="L74" s="201">
        <v>8.84</v>
      </c>
      <c r="M74" s="201">
        <v>2.35</v>
      </c>
      <c r="N74" s="201">
        <v>2.75</v>
      </c>
      <c r="O74" s="201">
        <v>3.06</v>
      </c>
      <c r="P74" s="201">
        <v>0</v>
      </c>
      <c r="Q74" s="201">
        <v>0.4</v>
      </c>
      <c r="R74" s="201">
        <v>0.64</v>
      </c>
      <c r="S74" s="201">
        <v>0.61</v>
      </c>
      <c r="T74" s="201">
        <v>1.52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87.37</v>
      </c>
      <c r="AF74" s="201">
        <v>0</v>
      </c>
      <c r="AG74" s="201">
        <v>0</v>
      </c>
      <c r="AH74" s="201">
        <v>0</v>
      </c>
      <c r="AI74" s="201">
        <v>10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8.16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4.8600000000000003</v>
      </c>
      <c r="BA74" s="201">
        <v>3.41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2.4</v>
      </c>
      <c r="L75" s="201">
        <v>8.84</v>
      </c>
      <c r="M75" s="201">
        <v>2.35</v>
      </c>
      <c r="N75" s="201">
        <v>2.75</v>
      </c>
      <c r="O75" s="201">
        <v>3.06</v>
      </c>
      <c r="P75" s="201">
        <v>0</v>
      </c>
      <c r="Q75" s="201">
        <v>0.4</v>
      </c>
      <c r="R75" s="201">
        <v>0.64</v>
      </c>
      <c r="S75" s="201">
        <v>0.61</v>
      </c>
      <c r="T75" s="201">
        <v>1.52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87.37</v>
      </c>
      <c r="AF75" s="201">
        <v>0</v>
      </c>
      <c r="AG75" s="201">
        <v>0</v>
      </c>
      <c r="AH75" s="201">
        <v>0</v>
      </c>
      <c r="AI75" s="201">
        <v>10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8.16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4.8600000000000003</v>
      </c>
      <c r="BA75" s="201">
        <v>3.41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2.4</v>
      </c>
      <c r="L76" s="201">
        <v>8.84</v>
      </c>
      <c r="M76" s="201">
        <v>2.35</v>
      </c>
      <c r="N76" s="201">
        <v>2.75</v>
      </c>
      <c r="O76" s="201">
        <v>3.06</v>
      </c>
      <c r="P76" s="201">
        <v>0</v>
      </c>
      <c r="Q76" s="201">
        <v>0.4</v>
      </c>
      <c r="R76" s="201">
        <v>0.64</v>
      </c>
      <c r="S76" s="201">
        <v>0.61</v>
      </c>
      <c r="T76" s="201">
        <v>1.52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87.37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8.16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4.8600000000000003</v>
      </c>
      <c r="BA76" s="201">
        <v>3.41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2.33</v>
      </c>
      <c r="L77" s="201">
        <v>8.84</v>
      </c>
      <c r="M77" s="201">
        <v>2.35</v>
      </c>
      <c r="N77" s="201">
        <v>2.75</v>
      </c>
      <c r="O77" s="201">
        <v>3.06</v>
      </c>
      <c r="P77" s="201">
        <v>0</v>
      </c>
      <c r="Q77" s="201">
        <v>0.4</v>
      </c>
      <c r="R77" s="201">
        <v>0.64</v>
      </c>
      <c r="S77" s="201">
        <v>0.61</v>
      </c>
      <c r="T77" s="201">
        <v>1.52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87.37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8.16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3.41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2.33</v>
      </c>
      <c r="L78" s="201">
        <v>8.84</v>
      </c>
      <c r="M78" s="201">
        <v>2.35</v>
      </c>
      <c r="N78" s="201">
        <v>2.75</v>
      </c>
      <c r="O78" s="201">
        <v>3.06</v>
      </c>
      <c r="P78" s="201">
        <v>0</v>
      </c>
      <c r="Q78" s="201">
        <v>0.4</v>
      </c>
      <c r="R78" s="201">
        <v>0.64</v>
      </c>
      <c r="S78" s="201">
        <v>0.61</v>
      </c>
      <c r="T78" s="201">
        <v>1.52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87.37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8.16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3.5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2.69</v>
      </c>
      <c r="L79" s="201">
        <v>8.84</v>
      </c>
      <c r="M79" s="201">
        <v>2.35</v>
      </c>
      <c r="N79" s="201">
        <v>2.75</v>
      </c>
      <c r="O79" s="201">
        <v>3.06</v>
      </c>
      <c r="P79" s="201">
        <v>0</v>
      </c>
      <c r="Q79" s="201">
        <v>0.4</v>
      </c>
      <c r="R79" s="201">
        <v>0.64</v>
      </c>
      <c r="S79" s="201">
        <v>0.61</v>
      </c>
      <c r="T79" s="201">
        <v>1.52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87.37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8.16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3.5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2.69</v>
      </c>
      <c r="L80" s="201">
        <v>8.84</v>
      </c>
      <c r="M80" s="201">
        <v>2.35</v>
      </c>
      <c r="N80" s="201">
        <v>2.75</v>
      </c>
      <c r="O80" s="201">
        <v>3.06</v>
      </c>
      <c r="P80" s="201">
        <v>0</v>
      </c>
      <c r="Q80" s="201">
        <v>0.4</v>
      </c>
      <c r="R80" s="201">
        <v>0.64</v>
      </c>
      <c r="S80" s="201">
        <v>0.61</v>
      </c>
      <c r="T80" s="201">
        <v>1.52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87.37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8.16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3.5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2.69</v>
      </c>
      <c r="L81" s="201">
        <v>8.84</v>
      </c>
      <c r="M81" s="201">
        <v>2.35</v>
      </c>
      <c r="N81" s="201">
        <v>2.75</v>
      </c>
      <c r="O81" s="201">
        <v>3.06</v>
      </c>
      <c r="P81" s="201">
        <v>0</v>
      </c>
      <c r="Q81" s="201">
        <v>0.4</v>
      </c>
      <c r="R81" s="201">
        <v>0.64</v>
      </c>
      <c r="S81" s="201">
        <v>0.61</v>
      </c>
      <c r="T81" s="201">
        <v>1.52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87.37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8.16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3.5</v>
      </c>
      <c r="BB81" s="201">
        <v>2.63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2.69</v>
      </c>
      <c r="L82" s="201">
        <v>8.84</v>
      </c>
      <c r="M82" s="201">
        <v>2.35</v>
      </c>
      <c r="N82" s="201">
        <v>2.75</v>
      </c>
      <c r="O82" s="201">
        <v>3.06</v>
      </c>
      <c r="P82" s="201">
        <v>0</v>
      </c>
      <c r="Q82" s="201">
        <v>0.4</v>
      </c>
      <c r="R82" s="201">
        <v>0.64</v>
      </c>
      <c r="S82" s="201">
        <v>0.61</v>
      </c>
      <c r="T82" s="201">
        <v>1.52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87.37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8.16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3.5</v>
      </c>
      <c r="BB82" s="201">
        <v>2.63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2.69</v>
      </c>
      <c r="L83" s="201">
        <v>8.84</v>
      </c>
      <c r="M83" s="201">
        <v>2.35</v>
      </c>
      <c r="N83" s="201">
        <v>2.75</v>
      </c>
      <c r="O83" s="201">
        <v>3.06</v>
      </c>
      <c r="P83" s="201">
        <v>0</v>
      </c>
      <c r="Q83" s="201">
        <v>0.4</v>
      </c>
      <c r="R83" s="201">
        <v>0.64</v>
      </c>
      <c r="S83" s="201">
        <v>0.61</v>
      </c>
      <c r="T83" s="201">
        <v>1.52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87.37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8.16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3.5</v>
      </c>
      <c r="BB83" s="201">
        <v>2.63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2.69</v>
      </c>
      <c r="L84" s="201">
        <v>8.84</v>
      </c>
      <c r="M84" s="201">
        <v>2.35</v>
      </c>
      <c r="N84" s="201">
        <v>2.75</v>
      </c>
      <c r="O84" s="201">
        <v>3.06</v>
      </c>
      <c r="P84" s="201">
        <v>0</v>
      </c>
      <c r="Q84" s="201">
        <v>0.4</v>
      </c>
      <c r="R84" s="201">
        <v>0.64</v>
      </c>
      <c r="S84" s="201">
        <v>0.61</v>
      </c>
      <c r="T84" s="201">
        <v>1.52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87.37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8.16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3.5</v>
      </c>
      <c r="BB84" s="201">
        <v>2.63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2.69</v>
      </c>
      <c r="L85" s="201">
        <v>8.84</v>
      </c>
      <c r="M85" s="201">
        <v>2.35</v>
      </c>
      <c r="N85" s="201">
        <v>2.75</v>
      </c>
      <c r="O85" s="201">
        <v>3.06</v>
      </c>
      <c r="P85" s="201">
        <v>0</v>
      </c>
      <c r="Q85" s="201">
        <v>0.4</v>
      </c>
      <c r="R85" s="201">
        <v>0.64</v>
      </c>
      <c r="S85" s="201">
        <v>0.61</v>
      </c>
      <c r="T85" s="201">
        <v>1.52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87.37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8.16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3.5</v>
      </c>
      <c r="BB85" s="201">
        <v>2.63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2.69</v>
      </c>
      <c r="L86" s="201">
        <v>8.84</v>
      </c>
      <c r="M86" s="201">
        <v>2.35</v>
      </c>
      <c r="N86" s="201">
        <v>2.75</v>
      </c>
      <c r="O86" s="201">
        <v>3.06</v>
      </c>
      <c r="P86" s="201">
        <v>0</v>
      </c>
      <c r="Q86" s="201">
        <v>0.4</v>
      </c>
      <c r="R86" s="201">
        <v>0.64</v>
      </c>
      <c r="S86" s="201">
        <v>0.61</v>
      </c>
      <c r="T86" s="201">
        <v>1.52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87.37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8.16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3.41</v>
      </c>
      <c r="BB86" s="201">
        <v>2.63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2.69</v>
      </c>
      <c r="L87" s="201">
        <v>8.84</v>
      </c>
      <c r="M87" s="201">
        <v>2.35</v>
      </c>
      <c r="N87" s="201">
        <v>2.75</v>
      </c>
      <c r="O87" s="201">
        <v>3.06</v>
      </c>
      <c r="P87" s="201">
        <v>0</v>
      </c>
      <c r="Q87" s="201">
        <v>0.4</v>
      </c>
      <c r="R87" s="201">
        <v>0.64</v>
      </c>
      <c r="S87" s="201">
        <v>0.61</v>
      </c>
      <c r="T87" s="201">
        <v>1.52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87.37</v>
      </c>
      <c r="AF87" s="201">
        <v>0</v>
      </c>
      <c r="AG87" s="201">
        <v>0</v>
      </c>
      <c r="AH87" s="201">
        <v>0</v>
      </c>
      <c r="AI87" s="201">
        <v>19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8.16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3.41</v>
      </c>
      <c r="BB87" s="201">
        <v>2.63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2.69</v>
      </c>
      <c r="L88" s="201">
        <v>8.84</v>
      </c>
      <c r="M88" s="201">
        <v>2.35</v>
      </c>
      <c r="N88" s="201">
        <v>2.75</v>
      </c>
      <c r="O88" s="201">
        <v>3.06</v>
      </c>
      <c r="P88" s="201">
        <v>0</v>
      </c>
      <c r="Q88" s="201">
        <v>0.4</v>
      </c>
      <c r="R88" s="201">
        <v>0.64</v>
      </c>
      <c r="S88" s="201">
        <v>0.61</v>
      </c>
      <c r="T88" s="201">
        <v>1.52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87.37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8.16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3.41</v>
      </c>
      <c r="BB88" s="201">
        <v>2.63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2.69</v>
      </c>
      <c r="L89" s="201">
        <v>8.84</v>
      </c>
      <c r="M89" s="201">
        <v>2.35</v>
      </c>
      <c r="N89" s="201">
        <v>2.75</v>
      </c>
      <c r="O89" s="201">
        <v>3.06</v>
      </c>
      <c r="P89" s="201">
        <v>0</v>
      </c>
      <c r="Q89" s="201">
        <v>0.4</v>
      </c>
      <c r="R89" s="201">
        <v>0.64</v>
      </c>
      <c r="S89" s="201">
        <v>0.61</v>
      </c>
      <c r="T89" s="201">
        <v>1.52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87.37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8.16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3.41</v>
      </c>
      <c r="BB89" s="201">
        <v>2.63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2.69</v>
      </c>
      <c r="L90" s="201">
        <v>8.84</v>
      </c>
      <c r="M90" s="201">
        <v>2.35</v>
      </c>
      <c r="N90" s="201">
        <v>2.75</v>
      </c>
      <c r="O90" s="201">
        <v>3.06</v>
      </c>
      <c r="P90" s="201">
        <v>0</v>
      </c>
      <c r="Q90" s="201">
        <v>0.4</v>
      </c>
      <c r="R90" s="201">
        <v>0.64</v>
      </c>
      <c r="S90" s="201">
        <v>0.61</v>
      </c>
      <c r="T90" s="201">
        <v>1.52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87.37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8.16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3.5</v>
      </c>
      <c r="BB90" s="201">
        <v>2.63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2.69</v>
      </c>
      <c r="L91" s="201">
        <v>8.84</v>
      </c>
      <c r="M91" s="201">
        <v>2.35</v>
      </c>
      <c r="N91" s="201">
        <v>2.75</v>
      </c>
      <c r="O91" s="201">
        <v>3.06</v>
      </c>
      <c r="P91" s="201">
        <v>0</v>
      </c>
      <c r="Q91" s="201">
        <v>0.4</v>
      </c>
      <c r="R91" s="201">
        <v>0.64</v>
      </c>
      <c r="S91" s="201">
        <v>0.61</v>
      </c>
      <c r="T91" s="201">
        <v>1.52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8.16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3.5</v>
      </c>
      <c r="BB91" s="201">
        <v>2.63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2.69</v>
      </c>
      <c r="L92" s="201">
        <v>8.84</v>
      </c>
      <c r="M92" s="201">
        <v>2.35</v>
      </c>
      <c r="N92" s="201">
        <v>2.75</v>
      </c>
      <c r="O92" s="201">
        <v>3.06</v>
      </c>
      <c r="P92" s="201">
        <v>0</v>
      </c>
      <c r="Q92" s="201">
        <v>0.4</v>
      </c>
      <c r="R92" s="201">
        <v>0.64</v>
      </c>
      <c r="S92" s="201">
        <v>0.61</v>
      </c>
      <c r="T92" s="201">
        <v>1.52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8.16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3.5</v>
      </c>
      <c r="BB92" s="201">
        <v>2.63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2.69</v>
      </c>
      <c r="L93" s="201">
        <v>8.84</v>
      </c>
      <c r="M93" s="201">
        <v>2.35</v>
      </c>
      <c r="N93" s="201">
        <v>2.75</v>
      </c>
      <c r="O93" s="201">
        <v>3.06</v>
      </c>
      <c r="P93" s="201">
        <v>0</v>
      </c>
      <c r="Q93" s="201">
        <v>0.4</v>
      </c>
      <c r="R93" s="201">
        <v>0.64</v>
      </c>
      <c r="S93" s="201">
        <v>0.61</v>
      </c>
      <c r="T93" s="201">
        <v>1.52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87.37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8.16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3.5</v>
      </c>
      <c r="BB93" s="201">
        <v>2.63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2.69</v>
      </c>
      <c r="L94" s="201">
        <v>8.84</v>
      </c>
      <c r="M94" s="201">
        <v>2.35</v>
      </c>
      <c r="N94" s="201">
        <v>2.75</v>
      </c>
      <c r="O94" s="201">
        <v>3.06</v>
      </c>
      <c r="P94" s="201">
        <v>0</v>
      </c>
      <c r="Q94" s="201">
        <v>0.4</v>
      </c>
      <c r="R94" s="201">
        <v>0.64</v>
      </c>
      <c r="S94" s="201">
        <v>0.61</v>
      </c>
      <c r="T94" s="201">
        <v>1.52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87.37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8.16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3.41</v>
      </c>
      <c r="BB94" s="201">
        <v>2.63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2.69</v>
      </c>
      <c r="L95" s="201">
        <v>8.84</v>
      </c>
      <c r="M95" s="201">
        <v>2.35</v>
      </c>
      <c r="N95" s="201">
        <v>2.75</v>
      </c>
      <c r="O95" s="201">
        <v>3.06</v>
      </c>
      <c r="P95" s="201">
        <v>0</v>
      </c>
      <c r="Q95" s="201">
        <v>0.4</v>
      </c>
      <c r="R95" s="201">
        <v>0.64</v>
      </c>
      <c r="S95" s="201">
        <v>0.61</v>
      </c>
      <c r="T95" s="201">
        <v>1.52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87.37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8.16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3.41</v>
      </c>
      <c r="BB95" s="201">
        <v>2.63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2.69</v>
      </c>
      <c r="L96" s="201">
        <v>8.84</v>
      </c>
      <c r="M96" s="201">
        <v>2.35</v>
      </c>
      <c r="N96" s="201">
        <v>2.75</v>
      </c>
      <c r="O96" s="201">
        <v>3.06</v>
      </c>
      <c r="P96" s="201">
        <v>0</v>
      </c>
      <c r="Q96" s="201">
        <v>0.4</v>
      </c>
      <c r="R96" s="201">
        <v>0.64</v>
      </c>
      <c r="S96" s="201">
        <v>0.61</v>
      </c>
      <c r="T96" s="201">
        <v>1.52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87.37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8.16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3.41</v>
      </c>
      <c r="BB96" s="201">
        <v>2.63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2.69</v>
      </c>
      <c r="L97" s="201">
        <v>8.84</v>
      </c>
      <c r="M97" s="201">
        <v>2.35</v>
      </c>
      <c r="N97" s="201">
        <v>2.75</v>
      </c>
      <c r="O97" s="201">
        <v>3.06</v>
      </c>
      <c r="P97" s="201">
        <v>0</v>
      </c>
      <c r="Q97" s="201">
        <v>0.4</v>
      </c>
      <c r="R97" s="201">
        <v>0.64</v>
      </c>
      <c r="S97" s="201">
        <v>0.61</v>
      </c>
      <c r="T97" s="201">
        <v>1.52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87.37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8.16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4.8600000000000003</v>
      </c>
      <c r="BA97" s="201">
        <v>3.41</v>
      </c>
      <c r="BB97" s="201">
        <v>2.63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2.69</v>
      </c>
      <c r="L98" s="201">
        <v>8.84</v>
      </c>
      <c r="M98" s="201">
        <v>2.35</v>
      </c>
      <c r="N98" s="201">
        <v>2.75</v>
      </c>
      <c r="O98" s="201">
        <v>3.06</v>
      </c>
      <c r="P98" s="201">
        <v>0</v>
      </c>
      <c r="Q98" s="201">
        <v>0.4</v>
      </c>
      <c r="R98" s="201">
        <v>0.64</v>
      </c>
      <c r="S98" s="201">
        <v>0.61</v>
      </c>
      <c r="T98" s="201">
        <v>1.52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87.37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8.16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4.8600000000000003</v>
      </c>
      <c r="BA98" s="201">
        <v>3.41</v>
      </c>
      <c r="BB98" s="201">
        <v>2.63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5.1249999999999993E-4</v>
      </c>
      <c r="E99">
        <f t="shared" si="0"/>
        <v>0</v>
      </c>
      <c r="F99">
        <f t="shared" si="0"/>
        <v>0</v>
      </c>
      <c r="G99">
        <f t="shared" si="0"/>
        <v>2.7500000000000002E-4</v>
      </c>
      <c r="H99">
        <f t="shared" si="0"/>
        <v>0</v>
      </c>
      <c r="I99">
        <f t="shared" si="0"/>
        <v>0</v>
      </c>
      <c r="J99">
        <f t="shared" si="0"/>
        <v>2.9075000000000004E-3</v>
      </c>
      <c r="K99">
        <f t="shared" si="0"/>
        <v>4.4644999999999997E-2</v>
      </c>
      <c r="L99">
        <f t="shared" si="0"/>
        <v>0.10165999999999992</v>
      </c>
      <c r="M99">
        <f t="shared" si="0"/>
        <v>2.702499999999998E-2</v>
      </c>
      <c r="N99">
        <f t="shared" si="0"/>
        <v>3.1625E-2</v>
      </c>
      <c r="O99">
        <f t="shared" si="0"/>
        <v>3.519000000000002E-2</v>
      </c>
      <c r="P99">
        <f t="shared" si="0"/>
        <v>0</v>
      </c>
      <c r="Q99">
        <f t="shared" si="0"/>
        <v>4.5999999999999999E-3</v>
      </c>
      <c r="R99">
        <f t="shared" si="0"/>
        <v>7.3600000000000037E-3</v>
      </c>
      <c r="S99">
        <f t="shared" si="0"/>
        <v>7.0149999999999961E-3</v>
      </c>
      <c r="T99">
        <f t="shared" si="0"/>
        <v>3.6479999999999999E-2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2.0968549999999984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0.26208749999999986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8.5349999999999992E-3</v>
      </c>
      <c r="AN99">
        <f t="shared" si="0"/>
        <v>1.2749999999999999E-3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0.19016499999999972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0.10126500000000017</v>
      </c>
      <c r="BA99">
        <f t="shared" si="0"/>
        <v>8.2110000000000002E-2</v>
      </c>
      <c r="BB99">
        <f t="shared" si="0"/>
        <v>6.2959999999999933E-2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17.63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17.63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17.63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17.63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17.63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17.63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17.63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17.63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17.63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17.63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17.63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17.63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17.63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17.63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17.63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17.63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17.63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17.63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17.63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17.63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17.63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17.63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17.63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17.63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17.63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17.63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17.63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0.23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17.63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0.23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17.63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0.23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17.63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0.23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17.63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0.23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17.63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0.23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0.23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0.23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0.23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0.23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0.23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0.23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0.23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0.23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0.1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0.1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0.1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0.1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0.1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0.1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0.1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0.1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0.23</v>
      </c>
      <c r="AN51" s="201">
        <v>0.64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0.23</v>
      </c>
      <c r="AN52" s="201">
        <v>0.64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0.23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0.23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0.23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0.23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0.23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0.23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0.23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0.23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0.23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0.23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0.23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0.23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0.23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0.23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0.23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17.63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0.23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17.62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0.23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17.62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0.23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17.63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17.63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17.63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17.63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17.63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17.63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17.63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17.63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17.63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17.63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17.63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17.63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17.63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17.63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17.63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17.63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17.63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0.42311500000000085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2.155000000000002E-3</v>
      </c>
      <c r="AN99">
        <f t="shared" si="0"/>
        <v>3.2000000000000003E-4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753.26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758.26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758.26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763.26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653.26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658.26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608.26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576.26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376.26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376.26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233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193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193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193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193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193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35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35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177.38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177.38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177.38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177.38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177.38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177.38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178.38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178.38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177.38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177.38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177.38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177.38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333.38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403.38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373.38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348.38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431.38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519.58000000000004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522.58000000000004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528.58000000000004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890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859.24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730.24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684.24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658.24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623.24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608.24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607.24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6.6403700000000061</v>
      </c>
      <c r="P99" s="114">
        <f t="shared" si="0"/>
        <v>1.7500000000000002E-2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1.82</v>
      </c>
      <c r="E3" s="201">
        <v>0</v>
      </c>
      <c r="F3" s="201">
        <v>0</v>
      </c>
      <c r="G3" s="201">
        <v>15.81</v>
      </c>
      <c r="H3" s="201">
        <v>0</v>
      </c>
      <c r="I3" s="201">
        <v>0</v>
      </c>
      <c r="J3" s="201">
        <v>6.88</v>
      </c>
      <c r="K3" s="201">
        <v>17.77</v>
      </c>
      <c r="L3" s="201">
        <v>0.63</v>
      </c>
      <c r="M3" s="201">
        <v>2.2999999999999998</v>
      </c>
      <c r="N3" s="201">
        <v>1.9</v>
      </c>
      <c r="O3" s="201">
        <v>2.66</v>
      </c>
      <c r="P3" s="201">
        <v>1.1299999999999999</v>
      </c>
      <c r="Q3" s="201">
        <v>0.35</v>
      </c>
      <c r="R3" s="201">
        <v>0.34</v>
      </c>
      <c r="S3" s="201">
        <v>0.42</v>
      </c>
      <c r="T3" s="201">
        <v>0</v>
      </c>
      <c r="U3" s="201">
        <v>2.16</v>
      </c>
      <c r="V3" s="201">
        <v>0.18</v>
      </c>
      <c r="W3" s="201">
        <v>0.68</v>
      </c>
      <c r="X3" s="201">
        <v>2.2599999999999998</v>
      </c>
      <c r="Y3" s="201">
        <v>0</v>
      </c>
      <c r="Z3" s="201">
        <v>4.26</v>
      </c>
      <c r="AA3" s="201">
        <v>1.37</v>
      </c>
      <c r="AB3" s="201">
        <v>0</v>
      </c>
      <c r="AC3" s="201">
        <v>17.100000000000001</v>
      </c>
      <c r="AD3" s="201">
        <v>0</v>
      </c>
      <c r="AE3" s="201">
        <v>0</v>
      </c>
      <c r="AF3" s="201">
        <v>0</v>
      </c>
      <c r="AG3" s="201">
        <v>-0.26</v>
      </c>
      <c r="AH3" s="201">
        <v>0</v>
      </c>
      <c r="AI3" s="201">
        <v>0</v>
      </c>
      <c r="AJ3" s="201">
        <v>0</v>
      </c>
      <c r="AK3" s="201">
        <v>-25.95</v>
      </c>
      <c r="AL3" s="201">
        <v>0</v>
      </c>
      <c r="AM3" s="201">
        <v>0</v>
      </c>
      <c r="AN3" s="201">
        <v>0</v>
      </c>
      <c r="AO3" s="201">
        <v>-300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0.19</v>
      </c>
      <c r="AW3" s="201">
        <v>0.32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0.76</v>
      </c>
      <c r="E4" s="201">
        <v>0</v>
      </c>
      <c r="F4" s="201">
        <v>0</v>
      </c>
      <c r="G4" s="201">
        <v>9.6199999999999992</v>
      </c>
      <c r="H4" s="201">
        <v>0</v>
      </c>
      <c r="I4" s="201">
        <v>0</v>
      </c>
      <c r="J4" s="201">
        <v>15.45</v>
      </c>
      <c r="K4" s="201">
        <v>17.77</v>
      </c>
      <c r="L4" s="201">
        <v>0.63</v>
      </c>
      <c r="M4" s="201">
        <v>2.2999999999999998</v>
      </c>
      <c r="N4" s="201">
        <v>1.9</v>
      </c>
      <c r="O4" s="201">
        <v>2.66</v>
      </c>
      <c r="P4" s="201">
        <v>1.1299999999999999</v>
      </c>
      <c r="Q4" s="201">
        <v>0.35</v>
      </c>
      <c r="R4" s="201">
        <v>0.34</v>
      </c>
      <c r="S4" s="201">
        <v>0.42</v>
      </c>
      <c r="T4" s="201">
        <v>0</v>
      </c>
      <c r="U4" s="201">
        <v>2.16</v>
      </c>
      <c r="V4" s="201">
        <v>0.18</v>
      </c>
      <c r="W4" s="201">
        <v>0.68</v>
      </c>
      <c r="X4" s="201">
        <v>2.2599999999999998</v>
      </c>
      <c r="Y4" s="201">
        <v>0</v>
      </c>
      <c r="Z4" s="201">
        <v>4.26</v>
      </c>
      <c r="AA4" s="201">
        <v>1.37</v>
      </c>
      <c r="AB4" s="201">
        <v>0</v>
      </c>
      <c r="AC4" s="201">
        <v>17.100000000000001</v>
      </c>
      <c r="AD4" s="201">
        <v>0</v>
      </c>
      <c r="AE4" s="201">
        <v>0</v>
      </c>
      <c r="AF4" s="201">
        <v>0</v>
      </c>
      <c r="AG4" s="201">
        <v>-0.26</v>
      </c>
      <c r="AH4" s="201">
        <v>0</v>
      </c>
      <c r="AI4" s="201">
        <v>0</v>
      </c>
      <c r="AJ4" s="201">
        <v>0</v>
      </c>
      <c r="AK4" s="201">
        <v>-25.95</v>
      </c>
      <c r="AL4" s="201">
        <v>0</v>
      </c>
      <c r="AM4" s="201">
        <v>0</v>
      </c>
      <c r="AN4" s="201">
        <v>0</v>
      </c>
      <c r="AO4" s="201">
        <v>-300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0.19</v>
      </c>
      <c r="AW4" s="201">
        <v>0.32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12.17</v>
      </c>
      <c r="E5" s="201">
        <v>0</v>
      </c>
      <c r="F5" s="201">
        <v>0</v>
      </c>
      <c r="G5" s="201">
        <v>26.16</v>
      </c>
      <c r="H5" s="201">
        <v>0</v>
      </c>
      <c r="I5" s="201">
        <v>0</v>
      </c>
      <c r="J5" s="201">
        <v>35.799999999999997</v>
      </c>
      <c r="K5" s="201">
        <v>17.77</v>
      </c>
      <c r="L5" s="201">
        <v>0.63</v>
      </c>
      <c r="M5" s="201">
        <v>2.2999999999999998</v>
      </c>
      <c r="N5" s="201">
        <v>1.9</v>
      </c>
      <c r="O5" s="201">
        <v>2.66</v>
      </c>
      <c r="P5" s="201">
        <v>1.1299999999999999</v>
      </c>
      <c r="Q5" s="201">
        <v>0.35</v>
      </c>
      <c r="R5" s="201">
        <v>0.34</v>
      </c>
      <c r="S5" s="201">
        <v>0.42</v>
      </c>
      <c r="T5" s="201">
        <v>0</v>
      </c>
      <c r="U5" s="201">
        <v>2.16</v>
      </c>
      <c r="V5" s="201">
        <v>0.18</v>
      </c>
      <c r="W5" s="201">
        <v>0.68</v>
      </c>
      <c r="X5" s="201">
        <v>2.2599999999999998</v>
      </c>
      <c r="Y5" s="201">
        <v>0</v>
      </c>
      <c r="Z5" s="201">
        <v>4.26</v>
      </c>
      <c r="AA5" s="201">
        <v>1.37</v>
      </c>
      <c r="AB5" s="201">
        <v>0</v>
      </c>
      <c r="AC5" s="201">
        <v>17.100000000000001</v>
      </c>
      <c r="AD5" s="201">
        <v>0</v>
      </c>
      <c r="AE5" s="201">
        <v>0</v>
      </c>
      <c r="AF5" s="201">
        <v>0</v>
      </c>
      <c r="AG5" s="201">
        <v>-0.26</v>
      </c>
      <c r="AH5" s="201">
        <v>0</v>
      </c>
      <c r="AI5" s="201">
        <v>0</v>
      </c>
      <c r="AJ5" s="201">
        <v>0</v>
      </c>
      <c r="AK5" s="201">
        <v>-25.95</v>
      </c>
      <c r="AL5" s="201">
        <v>0</v>
      </c>
      <c r="AM5" s="201">
        <v>0</v>
      </c>
      <c r="AN5" s="201">
        <v>0</v>
      </c>
      <c r="AO5" s="201">
        <v>-300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0.19</v>
      </c>
      <c r="AW5" s="201">
        <v>0.32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21.73</v>
      </c>
      <c r="E6" s="201">
        <v>0</v>
      </c>
      <c r="F6" s="201">
        <v>0</v>
      </c>
      <c r="G6" s="201">
        <v>35.799999999999997</v>
      </c>
      <c r="H6" s="201">
        <v>0</v>
      </c>
      <c r="I6" s="201">
        <v>0</v>
      </c>
      <c r="J6" s="201">
        <v>45.45</v>
      </c>
      <c r="K6" s="201">
        <v>17.77</v>
      </c>
      <c r="L6" s="201">
        <v>0.63</v>
      </c>
      <c r="M6" s="201">
        <v>2.2999999999999998</v>
      </c>
      <c r="N6" s="201">
        <v>1.9</v>
      </c>
      <c r="O6" s="201">
        <v>2.66</v>
      </c>
      <c r="P6" s="201">
        <v>1.1299999999999999</v>
      </c>
      <c r="Q6" s="201">
        <v>0.35</v>
      </c>
      <c r="R6" s="201">
        <v>0.34</v>
      </c>
      <c r="S6" s="201">
        <v>0.42</v>
      </c>
      <c r="T6" s="201">
        <v>0</v>
      </c>
      <c r="U6" s="201">
        <v>2.16</v>
      </c>
      <c r="V6" s="201">
        <v>0.18</v>
      </c>
      <c r="W6" s="201">
        <v>0.68</v>
      </c>
      <c r="X6" s="201">
        <v>2.2599999999999998</v>
      </c>
      <c r="Y6" s="201">
        <v>0</v>
      </c>
      <c r="Z6" s="201">
        <v>4.26</v>
      </c>
      <c r="AA6" s="201">
        <v>1.37</v>
      </c>
      <c r="AB6" s="201">
        <v>0</v>
      </c>
      <c r="AC6" s="201">
        <v>17.100000000000001</v>
      </c>
      <c r="AD6" s="201">
        <v>0</v>
      </c>
      <c r="AE6" s="201">
        <v>0</v>
      </c>
      <c r="AF6" s="201">
        <v>0</v>
      </c>
      <c r="AG6" s="201">
        <v>-0.26</v>
      </c>
      <c r="AH6" s="201">
        <v>0</v>
      </c>
      <c r="AI6" s="201">
        <v>0</v>
      </c>
      <c r="AJ6" s="201">
        <v>0</v>
      </c>
      <c r="AK6" s="201">
        <v>-25.95</v>
      </c>
      <c r="AL6" s="201">
        <v>0</v>
      </c>
      <c r="AM6" s="201">
        <v>0</v>
      </c>
      <c r="AN6" s="201">
        <v>0</v>
      </c>
      <c r="AO6" s="201">
        <v>-300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0.19</v>
      </c>
      <c r="AW6" s="201">
        <v>0.32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45.45</v>
      </c>
      <c r="K7" s="201">
        <v>17.7</v>
      </c>
      <c r="L7" s="201">
        <v>0.63</v>
      </c>
      <c r="M7" s="201">
        <v>2.2999999999999998</v>
      </c>
      <c r="N7" s="201">
        <v>1.9</v>
      </c>
      <c r="O7" s="201">
        <v>2.66</v>
      </c>
      <c r="P7" s="201">
        <v>1.1299999999999999</v>
      </c>
      <c r="Q7" s="201">
        <v>0.35</v>
      </c>
      <c r="R7" s="201">
        <v>0.34</v>
      </c>
      <c r="S7" s="201">
        <v>0.42</v>
      </c>
      <c r="T7" s="201">
        <v>0</v>
      </c>
      <c r="U7" s="201">
        <v>2.16</v>
      </c>
      <c r="V7" s="201">
        <v>0.18</v>
      </c>
      <c r="W7" s="201">
        <v>0.68</v>
      </c>
      <c r="X7" s="201">
        <v>2.2599999999999998</v>
      </c>
      <c r="Y7" s="201">
        <v>0</v>
      </c>
      <c r="Z7" s="201">
        <v>4.26</v>
      </c>
      <c r="AA7" s="201">
        <v>1.37</v>
      </c>
      <c r="AB7" s="201">
        <v>0</v>
      </c>
      <c r="AC7" s="201">
        <v>17.100000000000001</v>
      </c>
      <c r="AD7" s="201">
        <v>0</v>
      </c>
      <c r="AE7" s="201">
        <v>0</v>
      </c>
      <c r="AF7" s="201">
        <v>0</v>
      </c>
      <c r="AG7" s="201">
        <v>-0.26</v>
      </c>
      <c r="AH7" s="201">
        <v>0</v>
      </c>
      <c r="AI7" s="201">
        <v>0</v>
      </c>
      <c r="AJ7" s="201">
        <v>0</v>
      </c>
      <c r="AK7" s="201">
        <v>-25.95</v>
      </c>
      <c r="AL7" s="201">
        <v>0</v>
      </c>
      <c r="AM7" s="201">
        <v>0</v>
      </c>
      <c r="AN7" s="201">
        <v>0</v>
      </c>
      <c r="AO7" s="201">
        <v>-200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0.14000000000000001</v>
      </c>
      <c r="AV7" s="201">
        <v>0.19</v>
      </c>
      <c r="AW7" s="201">
        <v>0.32</v>
      </c>
      <c r="AX7" s="201">
        <v>0.11</v>
      </c>
      <c r="AY7" s="201">
        <v>0.08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17.7</v>
      </c>
      <c r="L8" s="201">
        <v>0.63</v>
      </c>
      <c r="M8" s="201">
        <v>2.2999999999999998</v>
      </c>
      <c r="N8" s="201">
        <v>1.9</v>
      </c>
      <c r="O8" s="201">
        <v>2.66</v>
      </c>
      <c r="P8" s="201">
        <v>1.1299999999999999</v>
      </c>
      <c r="Q8" s="201">
        <v>0.35</v>
      </c>
      <c r="R8" s="201">
        <v>0.34</v>
      </c>
      <c r="S8" s="201">
        <v>0.42</v>
      </c>
      <c r="T8" s="201">
        <v>0</v>
      </c>
      <c r="U8" s="201">
        <v>2.16</v>
      </c>
      <c r="V8" s="201">
        <v>0.18</v>
      </c>
      <c r="W8" s="201">
        <v>0.68</v>
      </c>
      <c r="X8" s="201">
        <v>2.2599999999999998</v>
      </c>
      <c r="Y8" s="201">
        <v>0</v>
      </c>
      <c r="Z8" s="201">
        <v>4.26</v>
      </c>
      <c r="AA8" s="201">
        <v>1.37</v>
      </c>
      <c r="AB8" s="201">
        <v>0</v>
      </c>
      <c r="AC8" s="201">
        <v>17.100000000000001</v>
      </c>
      <c r="AD8" s="201">
        <v>0</v>
      </c>
      <c r="AE8" s="201">
        <v>0</v>
      </c>
      <c r="AF8" s="201">
        <v>0</v>
      </c>
      <c r="AG8" s="201">
        <v>-0.26</v>
      </c>
      <c r="AH8" s="201">
        <v>0</v>
      </c>
      <c r="AI8" s="201">
        <v>0</v>
      </c>
      <c r="AJ8" s="201">
        <v>0</v>
      </c>
      <c r="AK8" s="201">
        <v>-25.95</v>
      </c>
      <c r="AL8" s="201">
        <v>0</v>
      </c>
      <c r="AM8" s="201">
        <v>0</v>
      </c>
      <c r="AN8" s="201">
        <v>0</v>
      </c>
      <c r="AO8" s="201">
        <v>-200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0.14000000000000001</v>
      </c>
      <c r="AV8" s="201">
        <v>0.19</v>
      </c>
      <c r="AW8" s="201">
        <v>0.32</v>
      </c>
      <c r="AX8" s="201">
        <v>0.11</v>
      </c>
      <c r="AY8" s="201">
        <v>0.08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17.77</v>
      </c>
      <c r="L9" s="201">
        <v>0.63</v>
      </c>
      <c r="M9" s="201">
        <v>2.2999999999999998</v>
      </c>
      <c r="N9" s="201">
        <v>1.9</v>
      </c>
      <c r="O9" s="201">
        <v>2.66</v>
      </c>
      <c r="P9" s="201">
        <v>1.1299999999999999</v>
      </c>
      <c r="Q9" s="201">
        <v>0.35</v>
      </c>
      <c r="R9" s="201">
        <v>0.34</v>
      </c>
      <c r="S9" s="201">
        <v>0.42</v>
      </c>
      <c r="T9" s="201">
        <v>0</v>
      </c>
      <c r="U9" s="201">
        <v>2.16</v>
      </c>
      <c r="V9" s="201">
        <v>0.18</v>
      </c>
      <c r="W9" s="201">
        <v>0.68</v>
      </c>
      <c r="X9" s="201">
        <v>2.2599999999999998</v>
      </c>
      <c r="Y9" s="201">
        <v>0</v>
      </c>
      <c r="Z9" s="201">
        <v>4.26</v>
      </c>
      <c r="AA9" s="201">
        <v>1.37</v>
      </c>
      <c r="AB9" s="201">
        <v>0</v>
      </c>
      <c r="AC9" s="201">
        <v>17.100000000000001</v>
      </c>
      <c r="AD9" s="201">
        <v>0</v>
      </c>
      <c r="AE9" s="201">
        <v>0</v>
      </c>
      <c r="AF9" s="201">
        <v>0</v>
      </c>
      <c r="AG9" s="201">
        <v>-0.26</v>
      </c>
      <c r="AH9" s="201">
        <v>0</v>
      </c>
      <c r="AI9" s="201">
        <v>0</v>
      </c>
      <c r="AJ9" s="201">
        <v>0</v>
      </c>
      <c r="AK9" s="201">
        <v>-25.95</v>
      </c>
      <c r="AL9" s="201">
        <v>0</v>
      </c>
      <c r="AM9" s="201">
        <v>0</v>
      </c>
      <c r="AN9" s="201">
        <v>0</v>
      </c>
      <c r="AO9" s="201">
        <v>-200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0.14000000000000001</v>
      </c>
      <c r="AV9" s="201">
        <v>0.19</v>
      </c>
      <c r="AW9" s="201">
        <v>0.32</v>
      </c>
      <c r="AX9" s="201">
        <v>0.11</v>
      </c>
      <c r="AY9" s="201">
        <v>0.08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17.78</v>
      </c>
      <c r="L10" s="201">
        <v>0.63</v>
      </c>
      <c r="M10" s="201">
        <v>2.2999999999999998</v>
      </c>
      <c r="N10" s="201">
        <v>1.9</v>
      </c>
      <c r="O10" s="201">
        <v>2.66</v>
      </c>
      <c r="P10" s="201">
        <v>1.1299999999999999</v>
      </c>
      <c r="Q10" s="201">
        <v>0.35</v>
      </c>
      <c r="R10" s="201">
        <v>0.34</v>
      </c>
      <c r="S10" s="201">
        <v>0.42</v>
      </c>
      <c r="T10" s="201">
        <v>0</v>
      </c>
      <c r="U10" s="201">
        <v>2.16</v>
      </c>
      <c r="V10" s="201">
        <v>0.18</v>
      </c>
      <c r="W10" s="201">
        <v>0.68</v>
      </c>
      <c r="X10" s="201">
        <v>2.2599999999999998</v>
      </c>
      <c r="Y10" s="201">
        <v>0</v>
      </c>
      <c r="Z10" s="201">
        <v>4.26</v>
      </c>
      <c r="AA10" s="201">
        <v>1.37</v>
      </c>
      <c r="AB10" s="201">
        <v>0</v>
      </c>
      <c r="AC10" s="201">
        <v>17.100000000000001</v>
      </c>
      <c r="AD10" s="201">
        <v>0</v>
      </c>
      <c r="AE10" s="201">
        <v>0</v>
      </c>
      <c r="AF10" s="201">
        <v>0</v>
      </c>
      <c r="AG10" s="201">
        <v>-0.26</v>
      </c>
      <c r="AH10" s="201">
        <v>0</v>
      </c>
      <c r="AI10" s="201">
        <v>0</v>
      </c>
      <c r="AJ10" s="201">
        <v>0</v>
      </c>
      <c r="AK10" s="201">
        <v>-35</v>
      </c>
      <c r="AL10" s="201">
        <v>0</v>
      </c>
      <c r="AM10" s="201">
        <v>0</v>
      </c>
      <c r="AN10" s="201">
        <v>0</v>
      </c>
      <c r="AO10" s="201">
        <v>-200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0.14000000000000001</v>
      </c>
      <c r="AV10" s="201">
        <v>0.19</v>
      </c>
      <c r="AW10" s="201">
        <v>0.32</v>
      </c>
      <c r="AX10" s="201">
        <v>0.11</v>
      </c>
      <c r="AY10" s="201">
        <v>0.08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17.78</v>
      </c>
      <c r="L11" s="201">
        <v>0.63</v>
      </c>
      <c r="M11" s="201">
        <v>2.2999999999999998</v>
      </c>
      <c r="N11" s="201">
        <v>1.9</v>
      </c>
      <c r="O11" s="201">
        <v>2.66</v>
      </c>
      <c r="P11" s="201">
        <v>1.1299999999999999</v>
      </c>
      <c r="Q11" s="201">
        <v>0.35</v>
      </c>
      <c r="R11" s="201">
        <v>0.34</v>
      </c>
      <c r="S11" s="201">
        <v>0.42</v>
      </c>
      <c r="T11" s="201">
        <v>0</v>
      </c>
      <c r="U11" s="201">
        <v>2.16</v>
      </c>
      <c r="V11" s="201">
        <v>0.18</v>
      </c>
      <c r="W11" s="201">
        <v>0.68</v>
      </c>
      <c r="X11" s="201">
        <v>2.2599999999999998</v>
      </c>
      <c r="Y11" s="201">
        <v>0</v>
      </c>
      <c r="Z11" s="201">
        <v>4.26</v>
      </c>
      <c r="AA11" s="201">
        <v>1.37</v>
      </c>
      <c r="AB11" s="201">
        <v>0</v>
      </c>
      <c r="AC11" s="201">
        <v>17.100000000000001</v>
      </c>
      <c r="AD11" s="201">
        <v>0</v>
      </c>
      <c r="AE11" s="201">
        <v>0</v>
      </c>
      <c r="AF11" s="201">
        <v>0</v>
      </c>
      <c r="AG11" s="201">
        <v>-0.26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0.19</v>
      </c>
      <c r="AW11" s="201">
        <v>0.32</v>
      </c>
      <c r="AX11" s="201">
        <v>0.11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17.78</v>
      </c>
      <c r="L12" s="201">
        <v>0.63</v>
      </c>
      <c r="M12" s="201">
        <v>2.2999999999999998</v>
      </c>
      <c r="N12" s="201">
        <v>1.9</v>
      </c>
      <c r="O12" s="201">
        <v>2.66</v>
      </c>
      <c r="P12" s="201">
        <v>1.1299999999999999</v>
      </c>
      <c r="Q12" s="201">
        <v>0.35</v>
      </c>
      <c r="R12" s="201">
        <v>0.34</v>
      </c>
      <c r="S12" s="201">
        <v>0.42</v>
      </c>
      <c r="T12" s="201">
        <v>0</v>
      </c>
      <c r="U12" s="201">
        <v>2.16</v>
      </c>
      <c r="V12" s="201">
        <v>0.18</v>
      </c>
      <c r="W12" s="201">
        <v>0.68</v>
      </c>
      <c r="X12" s="201">
        <v>2.2599999999999998</v>
      </c>
      <c r="Y12" s="201">
        <v>0</v>
      </c>
      <c r="Z12" s="201">
        <v>4.26</v>
      </c>
      <c r="AA12" s="201">
        <v>1.37</v>
      </c>
      <c r="AB12" s="201">
        <v>0</v>
      </c>
      <c r="AC12" s="201">
        <v>17.100000000000001</v>
      </c>
      <c r="AD12" s="201">
        <v>0</v>
      </c>
      <c r="AE12" s="201">
        <v>0</v>
      </c>
      <c r="AF12" s="201">
        <v>0</v>
      </c>
      <c r="AG12" s="201">
        <v>-0.26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0.19</v>
      </c>
      <c r="AW12" s="201">
        <v>0.32</v>
      </c>
      <c r="AX12" s="201">
        <v>0.11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17.78</v>
      </c>
      <c r="L13" s="201">
        <v>0.63</v>
      </c>
      <c r="M13" s="201">
        <v>2.2999999999999998</v>
      </c>
      <c r="N13" s="201">
        <v>1.9</v>
      </c>
      <c r="O13" s="201">
        <v>2.66</v>
      </c>
      <c r="P13" s="201">
        <v>1.1299999999999999</v>
      </c>
      <c r="Q13" s="201">
        <v>0.35</v>
      </c>
      <c r="R13" s="201">
        <v>0.34</v>
      </c>
      <c r="S13" s="201">
        <v>0.42</v>
      </c>
      <c r="T13" s="201">
        <v>0</v>
      </c>
      <c r="U13" s="201">
        <v>2.16</v>
      </c>
      <c r="V13" s="201">
        <v>0.18</v>
      </c>
      <c r="W13" s="201">
        <v>0.68</v>
      </c>
      <c r="X13" s="201">
        <v>2.2599999999999998</v>
      </c>
      <c r="Y13" s="201">
        <v>0</v>
      </c>
      <c r="Z13" s="201">
        <v>4.26</v>
      </c>
      <c r="AA13" s="201">
        <v>1.37</v>
      </c>
      <c r="AB13" s="201">
        <v>0</v>
      </c>
      <c r="AC13" s="201">
        <v>17.100000000000001</v>
      </c>
      <c r="AD13" s="201">
        <v>0</v>
      </c>
      <c r="AE13" s="201">
        <v>0</v>
      </c>
      <c r="AF13" s="201">
        <v>0</v>
      </c>
      <c r="AG13" s="201">
        <v>-0.26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143.26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0.19</v>
      </c>
      <c r="AW13" s="201">
        <v>0.32</v>
      </c>
      <c r="AX13" s="201">
        <v>0.11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17.78</v>
      </c>
      <c r="L14" s="201">
        <v>0.63</v>
      </c>
      <c r="M14" s="201">
        <v>2.2999999999999998</v>
      </c>
      <c r="N14" s="201">
        <v>1.9</v>
      </c>
      <c r="O14" s="201">
        <v>2.66</v>
      </c>
      <c r="P14" s="201">
        <v>1.1299999999999999</v>
      </c>
      <c r="Q14" s="201">
        <v>0.35</v>
      </c>
      <c r="R14" s="201">
        <v>0.34</v>
      </c>
      <c r="S14" s="201">
        <v>0.42</v>
      </c>
      <c r="T14" s="201">
        <v>0</v>
      </c>
      <c r="U14" s="201">
        <v>2.16</v>
      </c>
      <c r="V14" s="201">
        <v>0.18</v>
      </c>
      <c r="W14" s="201">
        <v>0.68</v>
      </c>
      <c r="X14" s="201">
        <v>2.2599999999999998</v>
      </c>
      <c r="Y14" s="201">
        <v>0</v>
      </c>
      <c r="Z14" s="201">
        <v>4.26</v>
      </c>
      <c r="AA14" s="201">
        <v>1.37</v>
      </c>
      <c r="AB14" s="201">
        <v>0</v>
      </c>
      <c r="AC14" s="201">
        <v>17.100000000000001</v>
      </c>
      <c r="AD14" s="201">
        <v>0</v>
      </c>
      <c r="AE14" s="201">
        <v>0</v>
      </c>
      <c r="AF14" s="201">
        <v>0</v>
      </c>
      <c r="AG14" s="201">
        <v>-0.26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183.26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0.19</v>
      </c>
      <c r="AW14" s="201">
        <v>0.32</v>
      </c>
      <c r="AX14" s="201">
        <v>0.11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17.78</v>
      </c>
      <c r="L15" s="201">
        <v>0.63</v>
      </c>
      <c r="M15" s="201">
        <v>2.2999999999999998</v>
      </c>
      <c r="N15" s="201">
        <v>1.9</v>
      </c>
      <c r="O15" s="201">
        <v>2.66</v>
      </c>
      <c r="P15" s="201">
        <v>1.1299999999999999</v>
      </c>
      <c r="Q15" s="201">
        <v>0.35</v>
      </c>
      <c r="R15" s="201">
        <v>0.34</v>
      </c>
      <c r="S15" s="201">
        <v>0.42</v>
      </c>
      <c r="T15" s="201">
        <v>0</v>
      </c>
      <c r="U15" s="201">
        <v>2.16</v>
      </c>
      <c r="V15" s="201">
        <v>0.18</v>
      </c>
      <c r="W15" s="201">
        <v>0.68</v>
      </c>
      <c r="X15" s="201">
        <v>2.2599999999999998</v>
      </c>
      <c r="Y15" s="201">
        <v>0</v>
      </c>
      <c r="Z15" s="201">
        <v>4.26</v>
      </c>
      <c r="AA15" s="201">
        <v>1.37</v>
      </c>
      <c r="AB15" s="201">
        <v>0</v>
      </c>
      <c r="AC15" s="201">
        <v>17.100000000000001</v>
      </c>
      <c r="AD15" s="201">
        <v>0</v>
      </c>
      <c r="AE15" s="201">
        <v>0</v>
      </c>
      <c r="AF15" s="201">
        <v>0</v>
      </c>
      <c r="AG15" s="201">
        <v>-0.26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183.26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0.19</v>
      </c>
      <c r="AW15" s="201">
        <v>0.32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17.78</v>
      </c>
      <c r="L16" s="201">
        <v>0.63</v>
      </c>
      <c r="M16" s="201">
        <v>2.2999999999999998</v>
      </c>
      <c r="N16" s="201">
        <v>1.9</v>
      </c>
      <c r="O16" s="201">
        <v>2.66</v>
      </c>
      <c r="P16" s="201">
        <v>1.1299999999999999</v>
      </c>
      <c r="Q16" s="201">
        <v>0.35</v>
      </c>
      <c r="R16" s="201">
        <v>0.34</v>
      </c>
      <c r="S16" s="201">
        <v>0.42</v>
      </c>
      <c r="T16" s="201">
        <v>0</v>
      </c>
      <c r="U16" s="201">
        <v>2.16</v>
      </c>
      <c r="V16" s="201">
        <v>0.18</v>
      </c>
      <c r="W16" s="201">
        <v>0.68</v>
      </c>
      <c r="X16" s="201">
        <v>2.2599999999999998</v>
      </c>
      <c r="Y16" s="201">
        <v>0</v>
      </c>
      <c r="Z16" s="201">
        <v>4.26</v>
      </c>
      <c r="AA16" s="201">
        <v>1.37</v>
      </c>
      <c r="AB16" s="201">
        <v>0</v>
      </c>
      <c r="AC16" s="201">
        <v>17.100000000000001</v>
      </c>
      <c r="AD16" s="201">
        <v>0</v>
      </c>
      <c r="AE16" s="201">
        <v>0</v>
      </c>
      <c r="AF16" s="201">
        <v>0</v>
      </c>
      <c r="AG16" s="201">
        <v>-0.26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183.26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0.19</v>
      </c>
      <c r="AW16" s="201">
        <v>0.32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17.78</v>
      </c>
      <c r="L17" s="201">
        <v>0.63</v>
      </c>
      <c r="M17" s="201">
        <v>2.2999999999999998</v>
      </c>
      <c r="N17" s="201">
        <v>1.9</v>
      </c>
      <c r="O17" s="201">
        <v>2.66</v>
      </c>
      <c r="P17" s="201">
        <v>1.1299999999999999</v>
      </c>
      <c r="Q17" s="201">
        <v>0.35</v>
      </c>
      <c r="R17" s="201">
        <v>0.34</v>
      </c>
      <c r="S17" s="201">
        <v>0.42</v>
      </c>
      <c r="T17" s="201">
        <v>0</v>
      </c>
      <c r="U17" s="201">
        <v>2.16</v>
      </c>
      <c r="V17" s="201">
        <v>0.18</v>
      </c>
      <c r="W17" s="201">
        <v>0.68</v>
      </c>
      <c r="X17" s="201">
        <v>2.2599999999999998</v>
      </c>
      <c r="Y17" s="201">
        <v>0</v>
      </c>
      <c r="Z17" s="201">
        <v>4.26</v>
      </c>
      <c r="AA17" s="201">
        <v>1.37</v>
      </c>
      <c r="AB17" s="201">
        <v>0</v>
      </c>
      <c r="AC17" s="201">
        <v>17.100000000000001</v>
      </c>
      <c r="AD17" s="201">
        <v>0</v>
      </c>
      <c r="AE17" s="201">
        <v>0</v>
      </c>
      <c r="AF17" s="201">
        <v>0</v>
      </c>
      <c r="AG17" s="201">
        <v>-0.26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183.26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0.19</v>
      </c>
      <c r="AW17" s="201">
        <v>0.32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17.78</v>
      </c>
      <c r="L18" s="201">
        <v>0.63</v>
      </c>
      <c r="M18" s="201">
        <v>2.2999999999999998</v>
      </c>
      <c r="N18" s="201">
        <v>1.9</v>
      </c>
      <c r="O18" s="201">
        <v>2.66</v>
      </c>
      <c r="P18" s="201">
        <v>1.1299999999999999</v>
      </c>
      <c r="Q18" s="201">
        <v>0.35</v>
      </c>
      <c r="R18" s="201">
        <v>0.34</v>
      </c>
      <c r="S18" s="201">
        <v>0.42</v>
      </c>
      <c r="T18" s="201">
        <v>0</v>
      </c>
      <c r="U18" s="201">
        <v>2.16</v>
      </c>
      <c r="V18" s="201">
        <v>0.18</v>
      </c>
      <c r="W18" s="201">
        <v>0.68</v>
      </c>
      <c r="X18" s="201">
        <v>2.2599999999999998</v>
      </c>
      <c r="Y18" s="201">
        <v>0</v>
      </c>
      <c r="Z18" s="201">
        <v>4.26</v>
      </c>
      <c r="AA18" s="201">
        <v>1.37</v>
      </c>
      <c r="AB18" s="201">
        <v>0</v>
      </c>
      <c r="AC18" s="201">
        <v>17.100000000000001</v>
      </c>
      <c r="AD18" s="201">
        <v>0</v>
      </c>
      <c r="AE18" s="201">
        <v>0</v>
      </c>
      <c r="AF18" s="201">
        <v>0</v>
      </c>
      <c r="AG18" s="201">
        <v>-0.26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183.26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0.19</v>
      </c>
      <c r="AW18" s="201">
        <v>0.32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17.78</v>
      </c>
      <c r="L19" s="201">
        <v>0.63</v>
      </c>
      <c r="M19" s="201">
        <v>2.2999999999999998</v>
      </c>
      <c r="N19" s="201">
        <v>1.9</v>
      </c>
      <c r="O19" s="201">
        <v>2.66</v>
      </c>
      <c r="P19" s="201">
        <v>1.1299999999999999</v>
      </c>
      <c r="Q19" s="201">
        <v>0.35</v>
      </c>
      <c r="R19" s="201">
        <v>0.34</v>
      </c>
      <c r="S19" s="201">
        <v>0.42</v>
      </c>
      <c r="T19" s="201">
        <v>0</v>
      </c>
      <c r="U19" s="201">
        <v>2.16</v>
      </c>
      <c r="V19" s="201">
        <v>0.18</v>
      </c>
      <c r="W19" s="201">
        <v>0.68</v>
      </c>
      <c r="X19" s="201">
        <v>2.2599999999999998</v>
      </c>
      <c r="Y19" s="201">
        <v>0</v>
      </c>
      <c r="Z19" s="201">
        <v>4.26</v>
      </c>
      <c r="AA19" s="201">
        <v>1.37</v>
      </c>
      <c r="AB19" s="201">
        <v>0</v>
      </c>
      <c r="AC19" s="201">
        <v>17.100000000000001</v>
      </c>
      <c r="AD19" s="201">
        <v>0</v>
      </c>
      <c r="AE19" s="201">
        <v>0</v>
      </c>
      <c r="AF19" s="201">
        <v>0</v>
      </c>
      <c r="AG19" s="201">
        <v>-0.26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183.26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0.19</v>
      </c>
      <c r="AW19" s="201">
        <v>0.32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17.78</v>
      </c>
      <c r="L20" s="201">
        <v>0.63</v>
      </c>
      <c r="M20" s="201">
        <v>2.2999999999999998</v>
      </c>
      <c r="N20" s="201">
        <v>1.9</v>
      </c>
      <c r="O20" s="201">
        <v>2.66</v>
      </c>
      <c r="P20" s="201">
        <v>1.1299999999999999</v>
      </c>
      <c r="Q20" s="201">
        <v>0.35</v>
      </c>
      <c r="R20" s="201">
        <v>0.34</v>
      </c>
      <c r="S20" s="201">
        <v>0.42</v>
      </c>
      <c r="T20" s="201">
        <v>0</v>
      </c>
      <c r="U20" s="201">
        <v>2.16</v>
      </c>
      <c r="V20" s="201">
        <v>0.18</v>
      </c>
      <c r="W20" s="201">
        <v>0.68</v>
      </c>
      <c r="X20" s="201">
        <v>2.2599999999999998</v>
      </c>
      <c r="Y20" s="201">
        <v>0</v>
      </c>
      <c r="Z20" s="201">
        <v>4.26</v>
      </c>
      <c r="AA20" s="201">
        <v>1.37</v>
      </c>
      <c r="AB20" s="201">
        <v>0</v>
      </c>
      <c r="AC20" s="201">
        <v>17.100000000000001</v>
      </c>
      <c r="AD20" s="201">
        <v>0</v>
      </c>
      <c r="AE20" s="201">
        <v>0</v>
      </c>
      <c r="AF20" s="201">
        <v>0</v>
      </c>
      <c r="AG20" s="201">
        <v>-0.26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183.26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0.19</v>
      </c>
      <c r="AW20" s="201">
        <v>0.32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17.77</v>
      </c>
      <c r="L21" s="201">
        <v>0.63</v>
      </c>
      <c r="M21" s="201">
        <v>2.2999999999999998</v>
      </c>
      <c r="N21" s="201">
        <v>1.9</v>
      </c>
      <c r="O21" s="201">
        <v>2.66</v>
      </c>
      <c r="P21" s="201">
        <v>1.1299999999999999</v>
      </c>
      <c r="Q21" s="201">
        <v>0.35</v>
      </c>
      <c r="R21" s="201">
        <v>0.34</v>
      </c>
      <c r="S21" s="201">
        <v>0.42</v>
      </c>
      <c r="T21" s="201">
        <v>0</v>
      </c>
      <c r="U21" s="201">
        <v>2.16</v>
      </c>
      <c r="V21" s="201">
        <v>0.18</v>
      </c>
      <c r="W21" s="201">
        <v>0.68</v>
      </c>
      <c r="X21" s="201">
        <v>2.2599999999999998</v>
      </c>
      <c r="Y21" s="201">
        <v>0</v>
      </c>
      <c r="Z21" s="201">
        <v>4.26</v>
      </c>
      <c r="AA21" s="201">
        <v>1.37</v>
      </c>
      <c r="AB21" s="201">
        <v>0</v>
      </c>
      <c r="AC21" s="201">
        <v>17.100000000000001</v>
      </c>
      <c r="AD21" s="201">
        <v>0</v>
      </c>
      <c r="AE21" s="201">
        <v>0</v>
      </c>
      <c r="AF21" s="201">
        <v>0</v>
      </c>
      <c r="AG21" s="201">
        <v>-0.26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183.26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0.19</v>
      </c>
      <c r="AW21" s="201">
        <v>0.32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17.78</v>
      </c>
      <c r="L22" s="201">
        <v>0.63</v>
      </c>
      <c r="M22" s="201">
        <v>2.2999999999999998</v>
      </c>
      <c r="N22" s="201">
        <v>1.9</v>
      </c>
      <c r="O22" s="201">
        <v>2.66</v>
      </c>
      <c r="P22" s="201">
        <v>1.1299999999999999</v>
      </c>
      <c r="Q22" s="201">
        <v>0.35</v>
      </c>
      <c r="R22" s="201">
        <v>0.34</v>
      </c>
      <c r="S22" s="201">
        <v>0.42</v>
      </c>
      <c r="T22" s="201">
        <v>0</v>
      </c>
      <c r="U22" s="201">
        <v>2.16</v>
      </c>
      <c r="V22" s="201">
        <v>0.18</v>
      </c>
      <c r="W22" s="201">
        <v>0.68</v>
      </c>
      <c r="X22" s="201">
        <v>2.2599999999999998</v>
      </c>
      <c r="Y22" s="201">
        <v>0</v>
      </c>
      <c r="Z22" s="201">
        <v>4.26</v>
      </c>
      <c r="AA22" s="201">
        <v>1.37</v>
      </c>
      <c r="AB22" s="201">
        <v>0</v>
      </c>
      <c r="AC22" s="201">
        <v>17.100000000000001</v>
      </c>
      <c r="AD22" s="201">
        <v>0</v>
      </c>
      <c r="AE22" s="201">
        <v>0</v>
      </c>
      <c r="AF22" s="201">
        <v>0</v>
      </c>
      <c r="AG22" s="201">
        <v>-0.26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183.26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0.19</v>
      </c>
      <c r="AW22" s="201">
        <v>0.32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17.78</v>
      </c>
      <c r="L23" s="201">
        <v>0.63</v>
      </c>
      <c r="M23" s="201">
        <v>2.2999999999999998</v>
      </c>
      <c r="N23" s="201">
        <v>1.9</v>
      </c>
      <c r="O23" s="201">
        <v>2.66</v>
      </c>
      <c r="P23" s="201">
        <v>1.1299999999999999</v>
      </c>
      <c r="Q23" s="201">
        <v>0.35</v>
      </c>
      <c r="R23" s="201">
        <v>0.34</v>
      </c>
      <c r="S23" s="201">
        <v>0.42</v>
      </c>
      <c r="T23" s="201">
        <v>0</v>
      </c>
      <c r="U23" s="201">
        <v>2.16</v>
      </c>
      <c r="V23" s="201">
        <v>0.18</v>
      </c>
      <c r="W23" s="201">
        <v>0.68</v>
      </c>
      <c r="X23" s="201">
        <v>2.2599999999999998</v>
      </c>
      <c r="Y23" s="201">
        <v>0</v>
      </c>
      <c r="Z23" s="201">
        <v>4.26</v>
      </c>
      <c r="AA23" s="201">
        <v>1.37</v>
      </c>
      <c r="AB23" s="201">
        <v>0</v>
      </c>
      <c r="AC23" s="201">
        <v>17.100000000000001</v>
      </c>
      <c r="AD23" s="201">
        <v>0</v>
      </c>
      <c r="AE23" s="201">
        <v>0</v>
      </c>
      <c r="AF23" s="201">
        <v>0</v>
      </c>
      <c r="AG23" s="201">
        <v>-0.26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183.26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0.19</v>
      </c>
      <c r="AW23" s="201">
        <v>0.32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17.78</v>
      </c>
      <c r="L24" s="201">
        <v>0.63</v>
      </c>
      <c r="M24" s="201">
        <v>2.2999999999999998</v>
      </c>
      <c r="N24" s="201">
        <v>1.9</v>
      </c>
      <c r="O24" s="201">
        <v>2.66</v>
      </c>
      <c r="P24" s="201">
        <v>1.1299999999999999</v>
      </c>
      <c r="Q24" s="201">
        <v>0.35</v>
      </c>
      <c r="R24" s="201">
        <v>0.34</v>
      </c>
      <c r="S24" s="201">
        <v>0.42</v>
      </c>
      <c r="T24" s="201">
        <v>0</v>
      </c>
      <c r="U24" s="201">
        <v>2.16</v>
      </c>
      <c r="V24" s="201">
        <v>0.18</v>
      </c>
      <c r="W24" s="201">
        <v>0.68</v>
      </c>
      <c r="X24" s="201">
        <v>2.2599999999999998</v>
      </c>
      <c r="Y24" s="201">
        <v>0</v>
      </c>
      <c r="Z24" s="201">
        <v>4.26</v>
      </c>
      <c r="AA24" s="201">
        <v>1.37</v>
      </c>
      <c r="AB24" s="201">
        <v>0</v>
      </c>
      <c r="AC24" s="201">
        <v>17.100000000000001</v>
      </c>
      <c r="AD24" s="201">
        <v>0</v>
      </c>
      <c r="AE24" s="201">
        <v>0</v>
      </c>
      <c r="AF24" s="201">
        <v>0</v>
      </c>
      <c r="AG24" s="201">
        <v>-0.26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183.26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0.19</v>
      </c>
      <c r="AW24" s="201">
        <v>0.32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17.78</v>
      </c>
      <c r="L25" s="201">
        <v>0.63</v>
      </c>
      <c r="M25" s="201">
        <v>2.2999999999999998</v>
      </c>
      <c r="N25" s="201">
        <v>1.9</v>
      </c>
      <c r="O25" s="201">
        <v>2.66</v>
      </c>
      <c r="P25" s="201">
        <v>1.1299999999999999</v>
      </c>
      <c r="Q25" s="201">
        <v>0.35</v>
      </c>
      <c r="R25" s="201">
        <v>0.34</v>
      </c>
      <c r="S25" s="201">
        <v>0.42</v>
      </c>
      <c r="T25" s="201">
        <v>0</v>
      </c>
      <c r="U25" s="201">
        <v>2.16</v>
      </c>
      <c r="V25" s="201">
        <v>0.18</v>
      </c>
      <c r="W25" s="201">
        <v>0.68</v>
      </c>
      <c r="X25" s="201">
        <v>2.2599999999999998</v>
      </c>
      <c r="Y25" s="201">
        <v>0</v>
      </c>
      <c r="Z25" s="201">
        <v>4.26</v>
      </c>
      <c r="AA25" s="201">
        <v>1.37</v>
      </c>
      <c r="AB25" s="201">
        <v>0</v>
      </c>
      <c r="AC25" s="201">
        <v>17.100000000000001</v>
      </c>
      <c r="AD25" s="201">
        <v>0</v>
      </c>
      <c r="AE25" s="201">
        <v>0</v>
      </c>
      <c r="AF25" s="201">
        <v>0</v>
      </c>
      <c r="AG25" s="201">
        <v>-0.26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183.26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0.19</v>
      </c>
      <c r="AW25" s="201">
        <v>0.32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17.78</v>
      </c>
      <c r="L26" s="201">
        <v>0.63</v>
      </c>
      <c r="M26" s="201">
        <v>2.2999999999999998</v>
      </c>
      <c r="N26" s="201">
        <v>1.9</v>
      </c>
      <c r="O26" s="201">
        <v>2.66</v>
      </c>
      <c r="P26" s="201">
        <v>1.1299999999999999</v>
      </c>
      <c r="Q26" s="201">
        <v>0.35</v>
      </c>
      <c r="R26" s="201">
        <v>0.34</v>
      </c>
      <c r="S26" s="201">
        <v>0.42</v>
      </c>
      <c r="T26" s="201">
        <v>0</v>
      </c>
      <c r="U26" s="201">
        <v>2.16</v>
      </c>
      <c r="V26" s="201">
        <v>0.18</v>
      </c>
      <c r="W26" s="201">
        <v>0.68</v>
      </c>
      <c r="X26" s="201">
        <v>2.2599999999999998</v>
      </c>
      <c r="Y26" s="201">
        <v>0</v>
      </c>
      <c r="Z26" s="201">
        <v>4.26</v>
      </c>
      <c r="AA26" s="201">
        <v>1.37</v>
      </c>
      <c r="AB26" s="201">
        <v>0</v>
      </c>
      <c r="AC26" s="201">
        <v>17.100000000000001</v>
      </c>
      <c r="AD26" s="201">
        <v>0</v>
      </c>
      <c r="AE26" s="201">
        <v>0</v>
      </c>
      <c r="AF26" s="201">
        <v>0</v>
      </c>
      <c r="AG26" s="201">
        <v>-0.26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183.26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0.19</v>
      </c>
      <c r="AW26" s="201">
        <v>0.32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46.66</v>
      </c>
      <c r="K27" s="201">
        <v>17.77</v>
      </c>
      <c r="L27" s="201">
        <v>0.63</v>
      </c>
      <c r="M27" s="201">
        <v>2.2999999999999998</v>
      </c>
      <c r="N27" s="201">
        <v>1.9</v>
      </c>
      <c r="O27" s="201">
        <v>2.66</v>
      </c>
      <c r="P27" s="201">
        <v>1.1299999999999999</v>
      </c>
      <c r="Q27" s="201">
        <v>0.35</v>
      </c>
      <c r="R27" s="201">
        <v>0.34</v>
      </c>
      <c r="S27" s="201">
        <v>0.42</v>
      </c>
      <c r="T27" s="201">
        <v>0</v>
      </c>
      <c r="U27" s="201">
        <v>2.16</v>
      </c>
      <c r="V27" s="201">
        <v>0.18</v>
      </c>
      <c r="W27" s="201">
        <v>0.68</v>
      </c>
      <c r="X27" s="201">
        <v>2.2599999999999998</v>
      </c>
      <c r="Y27" s="201">
        <v>0</v>
      </c>
      <c r="Z27" s="201">
        <v>4.26</v>
      </c>
      <c r="AA27" s="201">
        <v>1.37</v>
      </c>
      <c r="AB27" s="201">
        <v>0</v>
      </c>
      <c r="AC27" s="201">
        <v>17.100000000000001</v>
      </c>
      <c r="AD27" s="201">
        <v>0</v>
      </c>
      <c r="AE27" s="201">
        <v>0</v>
      </c>
      <c r="AF27" s="201">
        <v>0</v>
      </c>
      <c r="AG27" s="201">
        <v>-0.26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183.26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0.19</v>
      </c>
      <c r="AW27" s="201">
        <v>0.32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46.66</v>
      </c>
      <c r="K28" s="201">
        <v>17.77</v>
      </c>
      <c r="L28" s="201">
        <v>0.63</v>
      </c>
      <c r="M28" s="201">
        <v>2.2999999999999998</v>
      </c>
      <c r="N28" s="201">
        <v>1.9</v>
      </c>
      <c r="O28" s="201">
        <v>2.66</v>
      </c>
      <c r="P28" s="201">
        <v>1.1299999999999999</v>
      </c>
      <c r="Q28" s="201">
        <v>0.35</v>
      </c>
      <c r="R28" s="201">
        <v>0.34</v>
      </c>
      <c r="S28" s="201">
        <v>0.42</v>
      </c>
      <c r="T28" s="201">
        <v>0</v>
      </c>
      <c r="U28" s="201">
        <v>2.16</v>
      </c>
      <c r="V28" s="201">
        <v>0.18</v>
      </c>
      <c r="W28" s="201">
        <v>0.68</v>
      </c>
      <c r="X28" s="201">
        <v>2.2599999999999998</v>
      </c>
      <c r="Y28" s="201">
        <v>0</v>
      </c>
      <c r="Z28" s="201">
        <v>4.26</v>
      </c>
      <c r="AA28" s="201">
        <v>1.37</v>
      </c>
      <c r="AB28" s="201">
        <v>0</v>
      </c>
      <c r="AC28" s="201">
        <v>17.100000000000001</v>
      </c>
      <c r="AD28" s="201">
        <v>0</v>
      </c>
      <c r="AE28" s="201">
        <v>0</v>
      </c>
      <c r="AF28" s="201">
        <v>0</v>
      </c>
      <c r="AG28" s="201">
        <v>-0.26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183.26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0.19</v>
      </c>
      <c r="AW28" s="201">
        <v>0.32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46.66</v>
      </c>
      <c r="K29" s="201">
        <v>39.270000000000003</v>
      </c>
      <c r="L29" s="201">
        <v>8.16</v>
      </c>
      <c r="M29" s="201">
        <v>2.2999999999999998</v>
      </c>
      <c r="N29" s="201">
        <v>1.9</v>
      </c>
      <c r="O29" s="201">
        <v>2.66</v>
      </c>
      <c r="P29" s="201">
        <v>1.1299999999999999</v>
      </c>
      <c r="Q29" s="201">
        <v>0.34</v>
      </c>
      <c r="R29" s="201">
        <v>0.34</v>
      </c>
      <c r="S29" s="201">
        <v>0.42</v>
      </c>
      <c r="T29" s="201">
        <v>0</v>
      </c>
      <c r="U29" s="201">
        <v>2.16</v>
      </c>
      <c r="V29" s="201">
        <v>0.18</v>
      </c>
      <c r="W29" s="201">
        <v>0.68</v>
      </c>
      <c r="X29" s="201">
        <v>2.2599999999999998</v>
      </c>
      <c r="Y29" s="201">
        <v>0</v>
      </c>
      <c r="Z29" s="201">
        <v>4.26</v>
      </c>
      <c r="AA29" s="201">
        <v>1.38</v>
      </c>
      <c r="AB29" s="201">
        <v>0</v>
      </c>
      <c r="AC29" s="201">
        <v>17.100000000000001</v>
      </c>
      <c r="AD29" s="201">
        <v>0</v>
      </c>
      <c r="AE29" s="201">
        <v>0</v>
      </c>
      <c r="AF29" s="201">
        <v>0</v>
      </c>
      <c r="AG29" s="201">
        <v>-0.26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0.19</v>
      </c>
      <c r="AW29" s="201">
        <v>0.32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46.66</v>
      </c>
      <c r="K30" s="201">
        <v>97.19</v>
      </c>
      <c r="L30" s="201">
        <v>8.16</v>
      </c>
      <c r="M30" s="201">
        <v>2.2999999999999998</v>
      </c>
      <c r="N30" s="201">
        <v>1.9</v>
      </c>
      <c r="O30" s="201">
        <v>2.66</v>
      </c>
      <c r="P30" s="201">
        <v>1.1299999999999999</v>
      </c>
      <c r="Q30" s="201">
        <v>0.35</v>
      </c>
      <c r="R30" s="201">
        <v>0.34</v>
      </c>
      <c r="S30" s="201">
        <v>0.42</v>
      </c>
      <c r="T30" s="201">
        <v>0</v>
      </c>
      <c r="U30" s="201">
        <v>2.16</v>
      </c>
      <c r="V30" s="201">
        <v>0.18</v>
      </c>
      <c r="W30" s="201">
        <v>0.68</v>
      </c>
      <c r="X30" s="201">
        <v>2.2599999999999998</v>
      </c>
      <c r="Y30" s="201">
        <v>0</v>
      </c>
      <c r="Z30" s="201">
        <v>4.25</v>
      </c>
      <c r="AA30" s="201">
        <v>1.38</v>
      </c>
      <c r="AB30" s="201">
        <v>0</v>
      </c>
      <c r="AC30" s="201">
        <v>17.100000000000001</v>
      </c>
      <c r="AD30" s="201">
        <v>0</v>
      </c>
      <c r="AE30" s="201">
        <v>0</v>
      </c>
      <c r="AF30" s="201">
        <v>0</v>
      </c>
      <c r="AG30" s="201">
        <v>-0.26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0.19</v>
      </c>
      <c r="AW30" s="201">
        <v>0.32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46.06</v>
      </c>
      <c r="K31" s="201">
        <v>155.11000000000001</v>
      </c>
      <c r="L31" s="201">
        <v>8.16</v>
      </c>
      <c r="M31" s="201">
        <v>2.2999999999999998</v>
      </c>
      <c r="N31" s="201">
        <v>1.9</v>
      </c>
      <c r="O31" s="201">
        <v>2.66</v>
      </c>
      <c r="P31" s="201">
        <v>1.1299999999999999</v>
      </c>
      <c r="Q31" s="201">
        <v>0.35</v>
      </c>
      <c r="R31" s="201">
        <v>0.34</v>
      </c>
      <c r="S31" s="201">
        <v>0.42</v>
      </c>
      <c r="T31" s="201">
        <v>0</v>
      </c>
      <c r="U31" s="201">
        <v>2.16</v>
      </c>
      <c r="V31" s="201">
        <v>0.18</v>
      </c>
      <c r="W31" s="201">
        <v>0.68</v>
      </c>
      <c r="X31" s="201">
        <v>2.2599999999999998</v>
      </c>
      <c r="Y31" s="201">
        <v>0</v>
      </c>
      <c r="Z31" s="201">
        <v>4.26</v>
      </c>
      <c r="AA31" s="201">
        <v>1.38</v>
      </c>
      <c r="AB31" s="201">
        <v>0</v>
      </c>
      <c r="AC31" s="201">
        <v>17.100000000000001</v>
      </c>
      <c r="AD31" s="201">
        <v>0</v>
      </c>
      <c r="AE31" s="201">
        <v>0</v>
      </c>
      <c r="AF31" s="201">
        <v>0</v>
      </c>
      <c r="AG31" s="201">
        <v>-0.26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0.19</v>
      </c>
      <c r="AW31" s="201">
        <v>0.32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46.06</v>
      </c>
      <c r="K32" s="201">
        <v>203.38</v>
      </c>
      <c r="L32" s="201">
        <v>8.16</v>
      </c>
      <c r="M32" s="201">
        <v>2.2999999999999998</v>
      </c>
      <c r="N32" s="201">
        <v>1.9</v>
      </c>
      <c r="O32" s="201">
        <v>2.66</v>
      </c>
      <c r="P32" s="201">
        <v>1.1299999999999999</v>
      </c>
      <c r="Q32" s="201">
        <v>0.35</v>
      </c>
      <c r="R32" s="201">
        <v>0.34</v>
      </c>
      <c r="S32" s="201">
        <v>0.42</v>
      </c>
      <c r="T32" s="201">
        <v>0</v>
      </c>
      <c r="U32" s="201">
        <v>2.16</v>
      </c>
      <c r="V32" s="201">
        <v>0.18</v>
      </c>
      <c r="W32" s="201">
        <v>0.68</v>
      </c>
      <c r="X32" s="201">
        <v>2.2599999999999998</v>
      </c>
      <c r="Y32" s="201">
        <v>0</v>
      </c>
      <c r="Z32" s="201">
        <v>4.26</v>
      </c>
      <c r="AA32" s="201">
        <v>1.38</v>
      </c>
      <c r="AB32" s="201">
        <v>0</v>
      </c>
      <c r="AC32" s="201">
        <v>17.100000000000001</v>
      </c>
      <c r="AD32" s="201">
        <v>0</v>
      </c>
      <c r="AE32" s="201">
        <v>0</v>
      </c>
      <c r="AF32" s="201">
        <v>0</v>
      </c>
      <c r="AG32" s="201">
        <v>-0.26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0.19</v>
      </c>
      <c r="AW32" s="201">
        <v>0.32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46.06</v>
      </c>
      <c r="K33" s="201">
        <v>239.33</v>
      </c>
      <c r="L33" s="201">
        <v>8.16</v>
      </c>
      <c r="M33" s="201">
        <v>2.2999999999999998</v>
      </c>
      <c r="N33" s="201">
        <v>1.9</v>
      </c>
      <c r="O33" s="201">
        <v>2.66</v>
      </c>
      <c r="P33" s="201">
        <v>1.1299999999999999</v>
      </c>
      <c r="Q33" s="201">
        <v>4.18</v>
      </c>
      <c r="R33" s="201">
        <v>4.12</v>
      </c>
      <c r="S33" s="201">
        <v>5.34</v>
      </c>
      <c r="T33" s="201">
        <v>0.05</v>
      </c>
      <c r="U33" s="201">
        <v>2.16</v>
      </c>
      <c r="V33" s="201">
        <v>0</v>
      </c>
      <c r="W33" s="201">
        <v>0.68</v>
      </c>
      <c r="X33" s="201">
        <v>2.2599999999999998</v>
      </c>
      <c r="Y33" s="201">
        <v>0</v>
      </c>
      <c r="Z33" s="201">
        <v>35.76</v>
      </c>
      <c r="AA33" s="201">
        <v>14.31</v>
      </c>
      <c r="AB33" s="201">
        <v>0</v>
      </c>
      <c r="AC33" s="201">
        <v>17.100000000000001</v>
      </c>
      <c r="AD33" s="201">
        <v>0</v>
      </c>
      <c r="AE33" s="201">
        <v>0</v>
      </c>
      <c r="AF33" s="201">
        <v>0</v>
      </c>
      <c r="AG33" s="201">
        <v>-0.26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0.19</v>
      </c>
      <c r="AW33" s="201">
        <v>0.32</v>
      </c>
      <c r="AX33" s="201">
        <v>0.11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239.33</v>
      </c>
      <c r="L34" s="201">
        <v>8.16</v>
      </c>
      <c r="M34" s="201">
        <v>2.2999999999999998</v>
      </c>
      <c r="N34" s="201">
        <v>1.9</v>
      </c>
      <c r="O34" s="201">
        <v>2.66</v>
      </c>
      <c r="P34" s="201">
        <v>1.1299999999999999</v>
      </c>
      <c r="Q34" s="201">
        <v>4.18</v>
      </c>
      <c r="R34" s="201">
        <v>4.12</v>
      </c>
      <c r="S34" s="201">
        <v>5.34</v>
      </c>
      <c r="T34" s="201">
        <v>0.05</v>
      </c>
      <c r="U34" s="201">
        <v>2.16</v>
      </c>
      <c r="V34" s="201">
        <v>0.23</v>
      </c>
      <c r="W34" s="201">
        <v>0.68</v>
      </c>
      <c r="X34" s="201">
        <v>2.2599999999999998</v>
      </c>
      <c r="Y34" s="201">
        <v>0</v>
      </c>
      <c r="Z34" s="201">
        <v>64.72</v>
      </c>
      <c r="AA34" s="201">
        <v>14.31</v>
      </c>
      <c r="AB34" s="201">
        <v>0</v>
      </c>
      <c r="AC34" s="201">
        <v>17.100000000000001</v>
      </c>
      <c r="AD34" s="201">
        <v>0</v>
      </c>
      <c r="AE34" s="201">
        <v>0</v>
      </c>
      <c r="AF34" s="201">
        <v>0</v>
      </c>
      <c r="AG34" s="201">
        <v>-0.26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0.19</v>
      </c>
      <c r="AW34" s="201">
        <v>0.32</v>
      </c>
      <c r="AX34" s="201">
        <v>0.11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239.33</v>
      </c>
      <c r="L35" s="201">
        <v>8.16</v>
      </c>
      <c r="M35" s="201">
        <v>2.2999999999999998</v>
      </c>
      <c r="N35" s="201">
        <v>1.9</v>
      </c>
      <c r="O35" s="201">
        <v>2.66</v>
      </c>
      <c r="P35" s="201">
        <v>1.1299999999999999</v>
      </c>
      <c r="Q35" s="201">
        <v>4.18</v>
      </c>
      <c r="R35" s="201">
        <v>4.12</v>
      </c>
      <c r="S35" s="201">
        <v>5.34</v>
      </c>
      <c r="T35" s="201">
        <v>0.05</v>
      </c>
      <c r="U35" s="201">
        <v>2.16</v>
      </c>
      <c r="V35" s="201">
        <v>0.23</v>
      </c>
      <c r="W35" s="201">
        <v>0.68</v>
      </c>
      <c r="X35" s="201">
        <v>2.2599999999999998</v>
      </c>
      <c r="Y35" s="201">
        <v>0</v>
      </c>
      <c r="Z35" s="201">
        <v>64.72</v>
      </c>
      <c r="AA35" s="201">
        <v>14.31</v>
      </c>
      <c r="AB35" s="201">
        <v>0</v>
      </c>
      <c r="AC35" s="201">
        <v>17.100000000000001</v>
      </c>
      <c r="AD35" s="201">
        <v>0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0.19</v>
      </c>
      <c r="AW35" s="201">
        <v>0.32</v>
      </c>
      <c r="AX35" s="201">
        <v>0.11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239.33</v>
      </c>
      <c r="L36" s="201">
        <v>8.16</v>
      </c>
      <c r="M36" s="201">
        <v>2.2999999999999998</v>
      </c>
      <c r="N36" s="201">
        <v>1.9</v>
      </c>
      <c r="O36" s="201">
        <v>2.66</v>
      </c>
      <c r="P36" s="201">
        <v>1.1299999999999999</v>
      </c>
      <c r="Q36" s="201">
        <v>4.18</v>
      </c>
      <c r="R36" s="201">
        <v>4.12</v>
      </c>
      <c r="S36" s="201">
        <v>5.34</v>
      </c>
      <c r="T36" s="201">
        <v>0.05</v>
      </c>
      <c r="U36" s="201">
        <v>2.16</v>
      </c>
      <c r="V36" s="201">
        <v>0.23</v>
      </c>
      <c r="W36" s="201">
        <v>0.68</v>
      </c>
      <c r="X36" s="201">
        <v>2.2599999999999998</v>
      </c>
      <c r="Y36" s="201">
        <v>0</v>
      </c>
      <c r="Z36" s="201">
        <v>64.72</v>
      </c>
      <c r="AA36" s="201">
        <v>14.31</v>
      </c>
      <c r="AB36" s="201">
        <v>0</v>
      </c>
      <c r="AC36" s="201">
        <v>17.100000000000001</v>
      </c>
      <c r="AD36" s="201">
        <v>0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0.19</v>
      </c>
      <c r="AW36" s="201">
        <v>0.32</v>
      </c>
      <c r="AX36" s="201">
        <v>0.11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239.33</v>
      </c>
      <c r="L37" s="201">
        <v>8.16</v>
      </c>
      <c r="M37" s="201">
        <v>2.2999999999999998</v>
      </c>
      <c r="N37" s="201">
        <v>1.9</v>
      </c>
      <c r="O37" s="201">
        <v>2.66</v>
      </c>
      <c r="P37" s="201">
        <v>1.1299999999999999</v>
      </c>
      <c r="Q37" s="201">
        <v>4.18</v>
      </c>
      <c r="R37" s="201">
        <v>4.12</v>
      </c>
      <c r="S37" s="201">
        <v>5.34</v>
      </c>
      <c r="T37" s="201">
        <v>0.05</v>
      </c>
      <c r="U37" s="201">
        <v>2.16</v>
      </c>
      <c r="V37" s="201">
        <v>0.23</v>
      </c>
      <c r="W37" s="201">
        <v>8.84</v>
      </c>
      <c r="X37" s="201">
        <v>30.38</v>
      </c>
      <c r="Y37" s="201">
        <v>0</v>
      </c>
      <c r="Z37" s="201">
        <v>64.72</v>
      </c>
      <c r="AA37" s="201">
        <v>14.31</v>
      </c>
      <c r="AB37" s="201">
        <v>0</v>
      </c>
      <c r="AC37" s="201">
        <v>17.100000000000001</v>
      </c>
      <c r="AD37" s="201">
        <v>0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0.19</v>
      </c>
      <c r="AW37" s="201">
        <v>0.32</v>
      </c>
      <c r="AX37" s="201">
        <v>0.11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240.05</v>
      </c>
      <c r="L38" s="201">
        <v>8.16</v>
      </c>
      <c r="M38" s="201">
        <v>2.2999999999999998</v>
      </c>
      <c r="N38" s="201">
        <v>1.9</v>
      </c>
      <c r="O38" s="201">
        <v>2.66</v>
      </c>
      <c r="P38" s="201">
        <v>1.1299999999999999</v>
      </c>
      <c r="Q38" s="201">
        <v>4.18</v>
      </c>
      <c r="R38" s="201">
        <v>4.12</v>
      </c>
      <c r="S38" s="201">
        <v>5.34</v>
      </c>
      <c r="T38" s="201">
        <v>0.05</v>
      </c>
      <c r="U38" s="201">
        <v>2.16</v>
      </c>
      <c r="V38" s="201">
        <v>0.23</v>
      </c>
      <c r="W38" s="201">
        <v>8.84</v>
      </c>
      <c r="X38" s="201">
        <v>30.38</v>
      </c>
      <c r="Y38" s="201">
        <v>0</v>
      </c>
      <c r="Z38" s="201">
        <v>64.72</v>
      </c>
      <c r="AA38" s="201">
        <v>14.31</v>
      </c>
      <c r="AB38" s="201">
        <v>0</v>
      </c>
      <c r="AC38" s="201">
        <v>17.100000000000001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0.19</v>
      </c>
      <c r="AW38" s="201">
        <v>0.32</v>
      </c>
      <c r="AX38" s="201">
        <v>0.11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240.05</v>
      </c>
      <c r="L39" s="201">
        <v>8.16</v>
      </c>
      <c r="M39" s="201">
        <v>2.2999999999999998</v>
      </c>
      <c r="N39" s="201">
        <v>1.9</v>
      </c>
      <c r="O39" s="201">
        <v>2.66</v>
      </c>
      <c r="P39" s="201">
        <v>1.1299999999999999</v>
      </c>
      <c r="Q39" s="201">
        <v>4.18</v>
      </c>
      <c r="R39" s="201">
        <v>4.12</v>
      </c>
      <c r="S39" s="201">
        <v>5.34</v>
      </c>
      <c r="T39" s="201">
        <v>0.05</v>
      </c>
      <c r="U39" s="201">
        <v>2.16</v>
      </c>
      <c r="V39" s="201">
        <v>0.23</v>
      </c>
      <c r="W39" s="201">
        <v>8.84</v>
      </c>
      <c r="X39" s="201">
        <v>30.38</v>
      </c>
      <c r="Y39" s="201">
        <v>0</v>
      </c>
      <c r="Z39" s="201">
        <v>64.72</v>
      </c>
      <c r="AA39" s="201">
        <v>14.31</v>
      </c>
      <c r="AB39" s="201">
        <v>0</v>
      </c>
      <c r="AC39" s="201">
        <v>17.100000000000001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0.19</v>
      </c>
      <c r="AW39" s="201">
        <v>0.32</v>
      </c>
      <c r="AX39" s="201">
        <v>0.11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240.05</v>
      </c>
      <c r="L40" s="201">
        <v>8.16</v>
      </c>
      <c r="M40" s="201">
        <v>2.2999999999999998</v>
      </c>
      <c r="N40" s="201">
        <v>1.9</v>
      </c>
      <c r="O40" s="201">
        <v>2.66</v>
      </c>
      <c r="P40" s="201">
        <v>1.1299999999999999</v>
      </c>
      <c r="Q40" s="201">
        <v>4.18</v>
      </c>
      <c r="R40" s="201">
        <v>4.12</v>
      </c>
      <c r="S40" s="201">
        <v>5.34</v>
      </c>
      <c r="T40" s="201">
        <v>0.05</v>
      </c>
      <c r="U40" s="201">
        <v>2.16</v>
      </c>
      <c r="V40" s="201">
        <v>0.4</v>
      </c>
      <c r="W40" s="201">
        <v>8.84</v>
      </c>
      <c r="X40" s="201">
        <v>30.38</v>
      </c>
      <c r="Y40" s="201">
        <v>0</v>
      </c>
      <c r="Z40" s="201">
        <v>64.72</v>
      </c>
      <c r="AA40" s="201">
        <v>14.31</v>
      </c>
      <c r="AB40" s="201">
        <v>0</v>
      </c>
      <c r="AC40" s="201">
        <v>17.100000000000001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0.19</v>
      </c>
      <c r="AW40" s="201">
        <v>0.32</v>
      </c>
      <c r="AX40" s="201">
        <v>0.11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240.05</v>
      </c>
      <c r="L41" s="201">
        <v>8.16</v>
      </c>
      <c r="M41" s="201">
        <v>2.2999999999999998</v>
      </c>
      <c r="N41" s="201">
        <v>1.9</v>
      </c>
      <c r="O41" s="201">
        <v>2.66</v>
      </c>
      <c r="P41" s="201">
        <v>1.1299999999999999</v>
      </c>
      <c r="Q41" s="201">
        <v>4.18</v>
      </c>
      <c r="R41" s="201">
        <v>4.12</v>
      </c>
      <c r="S41" s="201">
        <v>5.44</v>
      </c>
      <c r="T41" s="201">
        <v>0.05</v>
      </c>
      <c r="U41" s="201">
        <v>2.16</v>
      </c>
      <c r="V41" s="201">
        <v>0.18</v>
      </c>
      <c r="W41" s="201">
        <v>0.68</v>
      </c>
      <c r="X41" s="201">
        <v>2.2599999999999998</v>
      </c>
      <c r="Y41" s="201">
        <v>0</v>
      </c>
      <c r="Z41" s="201">
        <v>64.72</v>
      </c>
      <c r="AA41" s="201">
        <v>21.66</v>
      </c>
      <c r="AB41" s="201">
        <v>0</v>
      </c>
      <c r="AC41" s="201">
        <v>17.100000000000001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0.19</v>
      </c>
      <c r="AW41" s="201">
        <v>0.32</v>
      </c>
      <c r="AX41" s="201">
        <v>0.11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240.06</v>
      </c>
      <c r="L42" s="201">
        <v>8.16</v>
      </c>
      <c r="M42" s="201">
        <v>2.2999999999999998</v>
      </c>
      <c r="N42" s="201">
        <v>1.9</v>
      </c>
      <c r="O42" s="201">
        <v>2.66</v>
      </c>
      <c r="P42" s="201">
        <v>1.1299999999999999</v>
      </c>
      <c r="Q42" s="201">
        <v>4.18</v>
      </c>
      <c r="R42" s="201">
        <v>4.12</v>
      </c>
      <c r="S42" s="201">
        <v>5.44</v>
      </c>
      <c r="T42" s="201">
        <v>0.05</v>
      </c>
      <c r="U42" s="201">
        <v>2.16</v>
      </c>
      <c r="V42" s="201">
        <v>0.18</v>
      </c>
      <c r="W42" s="201">
        <v>0.68</v>
      </c>
      <c r="X42" s="201">
        <v>2.2599999999999998</v>
      </c>
      <c r="Y42" s="201">
        <v>0</v>
      </c>
      <c r="Z42" s="201">
        <v>64.72</v>
      </c>
      <c r="AA42" s="201">
        <v>21.66</v>
      </c>
      <c r="AB42" s="201">
        <v>0</v>
      </c>
      <c r="AC42" s="201">
        <v>17.100000000000001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0.19</v>
      </c>
      <c r="AW42" s="201">
        <v>0.32</v>
      </c>
      <c r="AX42" s="201">
        <v>0.11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240.06</v>
      </c>
      <c r="L43" s="201">
        <v>8.16</v>
      </c>
      <c r="M43" s="201">
        <v>2.2999999999999998</v>
      </c>
      <c r="N43" s="201">
        <v>1.9</v>
      </c>
      <c r="O43" s="201">
        <v>2.66</v>
      </c>
      <c r="P43" s="201">
        <v>1.1299999999999999</v>
      </c>
      <c r="Q43" s="201">
        <v>4.18</v>
      </c>
      <c r="R43" s="201">
        <v>4.12</v>
      </c>
      <c r="S43" s="201">
        <v>5.44</v>
      </c>
      <c r="T43" s="201">
        <v>0.05</v>
      </c>
      <c r="U43" s="201">
        <v>2.16</v>
      </c>
      <c r="V43" s="201">
        <v>0.18</v>
      </c>
      <c r="W43" s="201">
        <v>0.68</v>
      </c>
      <c r="X43" s="201">
        <v>2.2599999999999998</v>
      </c>
      <c r="Y43" s="201">
        <v>0</v>
      </c>
      <c r="Z43" s="201">
        <v>4.26</v>
      </c>
      <c r="AA43" s="201">
        <v>21.66</v>
      </c>
      <c r="AB43" s="201">
        <v>0</v>
      </c>
      <c r="AC43" s="201">
        <v>17.100000000000001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0.28000000000000003</v>
      </c>
      <c r="AV43" s="201">
        <v>0.19</v>
      </c>
      <c r="AW43" s="201">
        <v>0.22</v>
      </c>
      <c r="AX43" s="201">
        <v>0.11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240.06</v>
      </c>
      <c r="L44" s="201">
        <v>8.44</v>
      </c>
      <c r="M44" s="201">
        <v>2.2999999999999998</v>
      </c>
      <c r="N44" s="201">
        <v>1.9</v>
      </c>
      <c r="O44" s="201">
        <v>2.66</v>
      </c>
      <c r="P44" s="201">
        <v>1.1299999999999999</v>
      </c>
      <c r="Q44" s="201">
        <v>4.18</v>
      </c>
      <c r="R44" s="201">
        <v>4.12</v>
      </c>
      <c r="S44" s="201">
        <v>5.44</v>
      </c>
      <c r="T44" s="201">
        <v>0.05</v>
      </c>
      <c r="U44" s="201">
        <v>2.16</v>
      </c>
      <c r="V44" s="201">
        <v>0.18</v>
      </c>
      <c r="W44" s="201">
        <v>0.68</v>
      </c>
      <c r="X44" s="201">
        <v>2.2599999999999998</v>
      </c>
      <c r="Y44" s="201">
        <v>0</v>
      </c>
      <c r="Z44" s="201">
        <v>4.26</v>
      </c>
      <c r="AA44" s="201">
        <v>21.66</v>
      </c>
      <c r="AB44" s="201">
        <v>0</v>
      </c>
      <c r="AC44" s="201">
        <v>17.100000000000001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0.28000000000000003</v>
      </c>
      <c r="AV44" s="201">
        <v>0.19</v>
      </c>
      <c r="AW44" s="201">
        <v>0.16</v>
      </c>
      <c r="AX44" s="201">
        <v>0.11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240.06</v>
      </c>
      <c r="L45" s="201">
        <v>8.44</v>
      </c>
      <c r="M45" s="201">
        <v>2.2999999999999998</v>
      </c>
      <c r="N45" s="201">
        <v>1.9</v>
      </c>
      <c r="O45" s="201">
        <v>2.66</v>
      </c>
      <c r="P45" s="201">
        <v>1.1299999999999999</v>
      </c>
      <c r="Q45" s="201">
        <v>4.18</v>
      </c>
      <c r="R45" s="201">
        <v>4.12</v>
      </c>
      <c r="S45" s="201">
        <v>5.44</v>
      </c>
      <c r="T45" s="201">
        <v>0.05</v>
      </c>
      <c r="U45" s="201">
        <v>2.16</v>
      </c>
      <c r="V45" s="201">
        <v>0.18</v>
      </c>
      <c r="W45" s="201">
        <v>0.68</v>
      </c>
      <c r="X45" s="201">
        <v>2.2599999999999998</v>
      </c>
      <c r="Y45" s="201">
        <v>0</v>
      </c>
      <c r="Z45" s="201">
        <v>4.26</v>
      </c>
      <c r="AA45" s="201">
        <v>21.66</v>
      </c>
      <c r="AB45" s="201">
        <v>0</v>
      </c>
      <c r="AC45" s="201">
        <v>17.100000000000001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0.28000000000000003</v>
      </c>
      <c r="AV45" s="201">
        <v>0.19</v>
      </c>
      <c r="AW45" s="201">
        <v>0.15</v>
      </c>
      <c r="AX45" s="201">
        <v>0.11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240.06</v>
      </c>
      <c r="L46" s="201">
        <v>8.44</v>
      </c>
      <c r="M46" s="201">
        <v>2.2999999999999998</v>
      </c>
      <c r="N46" s="201">
        <v>1.9</v>
      </c>
      <c r="O46" s="201">
        <v>2.66</v>
      </c>
      <c r="P46" s="201">
        <v>1.1299999999999999</v>
      </c>
      <c r="Q46" s="201">
        <v>4.18</v>
      </c>
      <c r="R46" s="201">
        <v>4.12</v>
      </c>
      <c r="S46" s="201">
        <v>5.44</v>
      </c>
      <c r="T46" s="201">
        <v>0.05</v>
      </c>
      <c r="U46" s="201">
        <v>2.16</v>
      </c>
      <c r="V46" s="201">
        <v>0.18</v>
      </c>
      <c r="W46" s="201">
        <v>0.68</v>
      </c>
      <c r="X46" s="201">
        <v>2.2599999999999998</v>
      </c>
      <c r="Y46" s="201">
        <v>0</v>
      </c>
      <c r="Z46" s="201">
        <v>4.26</v>
      </c>
      <c r="AA46" s="201">
        <v>21.66</v>
      </c>
      <c r="AB46" s="201">
        <v>0</v>
      </c>
      <c r="AC46" s="201">
        <v>17.100000000000001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0.28000000000000003</v>
      </c>
      <c r="AV46" s="201">
        <v>0.19</v>
      </c>
      <c r="AW46" s="201">
        <v>0.08</v>
      </c>
      <c r="AX46" s="201">
        <v>0.11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241.99</v>
      </c>
      <c r="L47" s="201">
        <v>8.44</v>
      </c>
      <c r="M47" s="201">
        <v>2.2999999999999998</v>
      </c>
      <c r="N47" s="201">
        <v>1.9</v>
      </c>
      <c r="O47" s="201">
        <v>2.66</v>
      </c>
      <c r="P47" s="201">
        <v>1.1299999999999999</v>
      </c>
      <c r="Q47" s="201">
        <v>0.34</v>
      </c>
      <c r="R47" s="201">
        <v>0.34</v>
      </c>
      <c r="S47" s="201">
        <v>0.42</v>
      </c>
      <c r="T47" s="201">
        <v>0</v>
      </c>
      <c r="U47" s="201">
        <v>2.16</v>
      </c>
      <c r="V47" s="201">
        <v>0.18</v>
      </c>
      <c r="W47" s="201">
        <v>0.68</v>
      </c>
      <c r="X47" s="201">
        <v>2.2599999999999998</v>
      </c>
      <c r="Y47" s="201">
        <v>0</v>
      </c>
      <c r="Z47" s="201">
        <v>4.26</v>
      </c>
      <c r="AA47" s="201">
        <v>1.37</v>
      </c>
      <c r="AB47" s="201">
        <v>0</v>
      </c>
      <c r="AC47" s="201">
        <v>17.100000000000001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0.28000000000000003</v>
      </c>
      <c r="AV47" s="201">
        <v>0.19</v>
      </c>
      <c r="AW47" s="201">
        <v>0.08</v>
      </c>
      <c r="AX47" s="201">
        <v>0.11</v>
      </c>
      <c r="AY47" s="201">
        <v>0.08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213.03</v>
      </c>
      <c r="L48" s="201">
        <v>8.44</v>
      </c>
      <c r="M48" s="201">
        <v>2.2999999999999998</v>
      </c>
      <c r="N48" s="201">
        <v>1.9</v>
      </c>
      <c r="O48" s="201">
        <v>2.66</v>
      </c>
      <c r="P48" s="201">
        <v>1.1299999999999999</v>
      </c>
      <c r="Q48" s="201">
        <v>0.34</v>
      </c>
      <c r="R48" s="201">
        <v>0.34</v>
      </c>
      <c r="S48" s="201">
        <v>0.42</v>
      </c>
      <c r="T48" s="201">
        <v>0</v>
      </c>
      <c r="U48" s="201">
        <v>2.16</v>
      </c>
      <c r="V48" s="201">
        <v>0.18</v>
      </c>
      <c r="W48" s="201">
        <v>0.68</v>
      </c>
      <c r="X48" s="201">
        <v>2.2599999999999998</v>
      </c>
      <c r="Y48" s="201">
        <v>0</v>
      </c>
      <c r="Z48" s="201">
        <v>4.26</v>
      </c>
      <c r="AA48" s="201">
        <v>1.37</v>
      </c>
      <c r="AB48" s="201">
        <v>0</v>
      </c>
      <c r="AC48" s="201">
        <v>17.100000000000001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0.28000000000000003</v>
      </c>
      <c r="AV48" s="201">
        <v>0.19</v>
      </c>
      <c r="AW48" s="201">
        <v>0.08</v>
      </c>
      <c r="AX48" s="201">
        <v>0.11</v>
      </c>
      <c r="AY48" s="201">
        <v>0.08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184.07</v>
      </c>
      <c r="L49" s="201">
        <v>8.44</v>
      </c>
      <c r="M49" s="201">
        <v>2.2999999999999998</v>
      </c>
      <c r="N49" s="201">
        <v>1.9</v>
      </c>
      <c r="O49" s="201">
        <v>2.66</v>
      </c>
      <c r="P49" s="201">
        <v>1.1299999999999999</v>
      </c>
      <c r="Q49" s="201">
        <v>0.34</v>
      </c>
      <c r="R49" s="201">
        <v>0.34</v>
      </c>
      <c r="S49" s="201">
        <v>0.42</v>
      </c>
      <c r="T49" s="201">
        <v>0.05</v>
      </c>
      <c r="U49" s="201">
        <v>2.16</v>
      </c>
      <c r="V49" s="201">
        <v>0.18</v>
      </c>
      <c r="W49" s="201">
        <v>0.68</v>
      </c>
      <c r="X49" s="201">
        <v>2.2599999999999998</v>
      </c>
      <c r="Y49" s="201">
        <v>0</v>
      </c>
      <c r="Z49" s="201">
        <v>4.26</v>
      </c>
      <c r="AA49" s="201">
        <v>1.37</v>
      </c>
      <c r="AB49" s="201">
        <v>0</v>
      </c>
      <c r="AC49" s="201">
        <v>17.100000000000001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0.28000000000000003</v>
      </c>
      <c r="AV49" s="201">
        <v>0.19</v>
      </c>
      <c r="AW49" s="201">
        <v>0.08</v>
      </c>
      <c r="AX49" s="201">
        <v>0.11</v>
      </c>
      <c r="AY49" s="201">
        <v>0.08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164.76</v>
      </c>
      <c r="L50" s="201">
        <v>8.44</v>
      </c>
      <c r="M50" s="201">
        <v>2.2999999999999998</v>
      </c>
      <c r="N50" s="201">
        <v>1.9</v>
      </c>
      <c r="O50" s="201">
        <v>2.66</v>
      </c>
      <c r="P50" s="201">
        <v>1.1299999999999999</v>
      </c>
      <c r="Q50" s="201">
        <v>0.34</v>
      </c>
      <c r="R50" s="201">
        <v>0.34</v>
      </c>
      <c r="S50" s="201">
        <v>0.42</v>
      </c>
      <c r="T50" s="201">
        <v>0.05</v>
      </c>
      <c r="U50" s="201">
        <v>2.16</v>
      </c>
      <c r="V50" s="201">
        <v>0.18</v>
      </c>
      <c r="W50" s="201">
        <v>0.68</v>
      </c>
      <c r="X50" s="201">
        <v>2.2599999999999998</v>
      </c>
      <c r="Y50" s="201">
        <v>0</v>
      </c>
      <c r="Z50" s="201">
        <v>4.26</v>
      </c>
      <c r="AA50" s="201">
        <v>1.37</v>
      </c>
      <c r="AB50" s="201">
        <v>0</v>
      </c>
      <c r="AC50" s="201">
        <v>17.100000000000001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0.28000000000000003</v>
      </c>
      <c r="AV50" s="201">
        <v>0.19</v>
      </c>
      <c r="AW50" s="201">
        <v>0.08</v>
      </c>
      <c r="AX50" s="201">
        <v>0.11</v>
      </c>
      <c r="AY50" s="201">
        <v>0.08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126.15</v>
      </c>
      <c r="L51" s="201">
        <v>8.44</v>
      </c>
      <c r="M51" s="201">
        <v>2.2999999999999998</v>
      </c>
      <c r="N51" s="201">
        <v>1.9</v>
      </c>
      <c r="O51" s="201">
        <v>2.66</v>
      </c>
      <c r="P51" s="201">
        <v>1.1299999999999999</v>
      </c>
      <c r="Q51" s="201">
        <v>0.34</v>
      </c>
      <c r="R51" s="201">
        <v>0.34</v>
      </c>
      <c r="S51" s="201">
        <v>0.42</v>
      </c>
      <c r="T51" s="201">
        <v>0.05</v>
      </c>
      <c r="U51" s="201">
        <v>2.16</v>
      </c>
      <c r="V51" s="201">
        <v>0.18</v>
      </c>
      <c r="W51" s="201">
        <v>0.68</v>
      </c>
      <c r="X51" s="201">
        <v>2.2599999999999998</v>
      </c>
      <c r="Y51" s="201">
        <v>0</v>
      </c>
      <c r="Z51" s="201">
        <v>4.26</v>
      </c>
      <c r="AA51" s="201">
        <v>1.37</v>
      </c>
      <c r="AB51" s="201">
        <v>0</v>
      </c>
      <c r="AC51" s="201">
        <v>17.100000000000001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0.28000000000000003</v>
      </c>
      <c r="AV51" s="201">
        <v>0.19</v>
      </c>
      <c r="AW51" s="201">
        <v>0.08</v>
      </c>
      <c r="AX51" s="201">
        <v>0.11</v>
      </c>
      <c r="AY51" s="201">
        <v>0.08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106.84</v>
      </c>
      <c r="L52" s="201">
        <v>8.44</v>
      </c>
      <c r="M52" s="201">
        <v>2.2999999999999998</v>
      </c>
      <c r="N52" s="201">
        <v>1.9</v>
      </c>
      <c r="O52" s="201">
        <v>2.66</v>
      </c>
      <c r="P52" s="201">
        <v>1.1299999999999999</v>
      </c>
      <c r="Q52" s="201">
        <v>0.34</v>
      </c>
      <c r="R52" s="201">
        <v>0.34</v>
      </c>
      <c r="S52" s="201">
        <v>0.42</v>
      </c>
      <c r="T52" s="201">
        <v>0.05</v>
      </c>
      <c r="U52" s="201">
        <v>2.16</v>
      </c>
      <c r="V52" s="201">
        <v>0.18</v>
      </c>
      <c r="W52" s="201">
        <v>0.68</v>
      </c>
      <c r="X52" s="201">
        <v>2.2599999999999998</v>
      </c>
      <c r="Y52" s="201">
        <v>0</v>
      </c>
      <c r="Z52" s="201">
        <v>4.26</v>
      </c>
      <c r="AA52" s="201">
        <v>1.37</v>
      </c>
      <c r="AB52" s="201">
        <v>0</v>
      </c>
      <c r="AC52" s="201">
        <v>17.100000000000001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0.28000000000000003</v>
      </c>
      <c r="AV52" s="201">
        <v>0.19</v>
      </c>
      <c r="AW52" s="201">
        <v>0.08</v>
      </c>
      <c r="AX52" s="201">
        <v>0.11</v>
      </c>
      <c r="AY52" s="201">
        <v>0.08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87.54</v>
      </c>
      <c r="L53" s="201">
        <v>8.44</v>
      </c>
      <c r="M53" s="201">
        <v>2.2999999999999998</v>
      </c>
      <c r="N53" s="201">
        <v>1.9</v>
      </c>
      <c r="O53" s="201">
        <v>2.66</v>
      </c>
      <c r="P53" s="201">
        <v>1.1299999999999999</v>
      </c>
      <c r="Q53" s="201">
        <v>0.34</v>
      </c>
      <c r="R53" s="201">
        <v>0.34</v>
      </c>
      <c r="S53" s="201">
        <v>0.42</v>
      </c>
      <c r="T53" s="201">
        <v>0.05</v>
      </c>
      <c r="U53" s="201">
        <v>2.16</v>
      </c>
      <c r="V53" s="201">
        <v>0.18</v>
      </c>
      <c r="W53" s="201">
        <v>0.68</v>
      </c>
      <c r="X53" s="201">
        <v>2.2599999999999998</v>
      </c>
      <c r="Y53" s="201">
        <v>0</v>
      </c>
      <c r="Z53" s="201">
        <v>4.26</v>
      </c>
      <c r="AA53" s="201">
        <v>1.37</v>
      </c>
      <c r="AB53" s="201">
        <v>0</v>
      </c>
      <c r="AC53" s="201">
        <v>17.100000000000001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0.28000000000000003</v>
      </c>
      <c r="AV53" s="201">
        <v>0.19</v>
      </c>
      <c r="AW53" s="201">
        <v>0.08</v>
      </c>
      <c r="AX53" s="201">
        <v>0.11</v>
      </c>
      <c r="AY53" s="201">
        <v>0.09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77.89</v>
      </c>
      <c r="L54" s="201">
        <v>8.44</v>
      </c>
      <c r="M54" s="201">
        <v>2.2999999999999998</v>
      </c>
      <c r="N54" s="201">
        <v>1.9</v>
      </c>
      <c r="O54" s="201">
        <v>2.66</v>
      </c>
      <c r="P54" s="201">
        <v>1.1299999999999999</v>
      </c>
      <c r="Q54" s="201">
        <v>0.34</v>
      </c>
      <c r="R54" s="201">
        <v>0.34</v>
      </c>
      <c r="S54" s="201">
        <v>0.42</v>
      </c>
      <c r="T54" s="201">
        <v>0.05</v>
      </c>
      <c r="U54" s="201">
        <v>2.16</v>
      </c>
      <c r="V54" s="201">
        <v>0.18</v>
      </c>
      <c r="W54" s="201">
        <v>0.68</v>
      </c>
      <c r="X54" s="201">
        <v>2.2599999999999998</v>
      </c>
      <c r="Y54" s="201">
        <v>0</v>
      </c>
      <c r="Z54" s="201">
        <v>4.26</v>
      </c>
      <c r="AA54" s="201">
        <v>1.37</v>
      </c>
      <c r="AB54" s="201">
        <v>0</v>
      </c>
      <c r="AC54" s="201">
        <v>17.100000000000001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0.28000000000000003</v>
      </c>
      <c r="AV54" s="201">
        <v>0.19</v>
      </c>
      <c r="AW54" s="201">
        <v>0.08</v>
      </c>
      <c r="AX54" s="201">
        <v>0.11</v>
      </c>
      <c r="AY54" s="201">
        <v>0.09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58.58</v>
      </c>
      <c r="L55" s="201">
        <v>8.44</v>
      </c>
      <c r="M55" s="201">
        <v>2.2999999999999998</v>
      </c>
      <c r="N55" s="201">
        <v>1.9</v>
      </c>
      <c r="O55" s="201">
        <v>2.66</v>
      </c>
      <c r="P55" s="201">
        <v>1.1299999999999999</v>
      </c>
      <c r="Q55" s="201">
        <v>0.34</v>
      </c>
      <c r="R55" s="201">
        <v>0.34</v>
      </c>
      <c r="S55" s="201">
        <v>0.42</v>
      </c>
      <c r="T55" s="201">
        <v>0.05</v>
      </c>
      <c r="U55" s="201">
        <v>2.16</v>
      </c>
      <c r="V55" s="201">
        <v>0.18</v>
      </c>
      <c r="W55" s="201">
        <v>0.68</v>
      </c>
      <c r="X55" s="201">
        <v>2.2599999999999998</v>
      </c>
      <c r="Y55" s="201">
        <v>0</v>
      </c>
      <c r="Z55" s="201">
        <v>4.26</v>
      </c>
      <c r="AA55" s="201">
        <v>1.37</v>
      </c>
      <c r="AB55" s="201">
        <v>0</v>
      </c>
      <c r="AC55" s="201">
        <v>17.100000000000001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0.28000000000000003</v>
      </c>
      <c r="AV55" s="201">
        <v>0.19</v>
      </c>
      <c r="AW55" s="201">
        <v>0.08</v>
      </c>
      <c r="AX55" s="201">
        <v>0.11</v>
      </c>
      <c r="AY55" s="201">
        <v>0.09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58.58</v>
      </c>
      <c r="L56" s="201">
        <v>8.44</v>
      </c>
      <c r="M56" s="201">
        <v>2.2999999999999998</v>
      </c>
      <c r="N56" s="201">
        <v>1.9</v>
      </c>
      <c r="O56" s="201">
        <v>2.66</v>
      </c>
      <c r="P56" s="201">
        <v>1.1299999999999999</v>
      </c>
      <c r="Q56" s="201">
        <v>0.34</v>
      </c>
      <c r="R56" s="201">
        <v>0.34</v>
      </c>
      <c r="S56" s="201">
        <v>0.42</v>
      </c>
      <c r="T56" s="201">
        <v>0.05</v>
      </c>
      <c r="U56" s="201">
        <v>2.16</v>
      </c>
      <c r="V56" s="201">
        <v>0.18</v>
      </c>
      <c r="W56" s="201">
        <v>0.68</v>
      </c>
      <c r="X56" s="201">
        <v>2.2599999999999998</v>
      </c>
      <c r="Y56" s="201">
        <v>0</v>
      </c>
      <c r="Z56" s="201">
        <v>4.26</v>
      </c>
      <c r="AA56" s="201">
        <v>1.37</v>
      </c>
      <c r="AB56" s="201">
        <v>0</v>
      </c>
      <c r="AC56" s="201">
        <v>17.100000000000001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0.28000000000000003</v>
      </c>
      <c r="AV56" s="201">
        <v>0.19</v>
      </c>
      <c r="AW56" s="201">
        <v>0.08</v>
      </c>
      <c r="AX56" s="201">
        <v>0.11</v>
      </c>
      <c r="AY56" s="201">
        <v>0.09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58.58</v>
      </c>
      <c r="L57" s="201">
        <v>8.44</v>
      </c>
      <c r="M57" s="201">
        <v>2.2999999999999998</v>
      </c>
      <c r="N57" s="201">
        <v>1.9</v>
      </c>
      <c r="O57" s="201">
        <v>2.66</v>
      </c>
      <c r="P57" s="201">
        <v>1.1299999999999999</v>
      </c>
      <c r="Q57" s="201">
        <v>0.34</v>
      </c>
      <c r="R57" s="201">
        <v>0.34</v>
      </c>
      <c r="S57" s="201">
        <v>0.42</v>
      </c>
      <c r="T57" s="201">
        <v>0.05</v>
      </c>
      <c r="U57" s="201">
        <v>2.16</v>
      </c>
      <c r="V57" s="201">
        <v>0.18</v>
      </c>
      <c r="W57" s="201">
        <v>0.68</v>
      </c>
      <c r="X57" s="201">
        <v>2.2599999999999998</v>
      </c>
      <c r="Y57" s="201">
        <v>0</v>
      </c>
      <c r="Z57" s="201">
        <v>4.26</v>
      </c>
      <c r="AA57" s="201">
        <v>1.37</v>
      </c>
      <c r="AB57" s="201">
        <v>0</v>
      </c>
      <c r="AC57" s="201">
        <v>17.100000000000001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0.28000000000000003</v>
      </c>
      <c r="AV57" s="201">
        <v>0.19</v>
      </c>
      <c r="AW57" s="201">
        <v>0.08</v>
      </c>
      <c r="AX57" s="201">
        <v>0.11</v>
      </c>
      <c r="AY57" s="201">
        <v>0.09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58.58</v>
      </c>
      <c r="L58" s="201">
        <v>8.44</v>
      </c>
      <c r="M58" s="201">
        <v>2.2999999999999998</v>
      </c>
      <c r="N58" s="201">
        <v>1.9</v>
      </c>
      <c r="O58" s="201">
        <v>2.66</v>
      </c>
      <c r="P58" s="201">
        <v>1.1299999999999999</v>
      </c>
      <c r="Q58" s="201">
        <v>0.34</v>
      </c>
      <c r="R58" s="201">
        <v>0.34</v>
      </c>
      <c r="S58" s="201">
        <v>0.42</v>
      </c>
      <c r="T58" s="201">
        <v>0.05</v>
      </c>
      <c r="U58" s="201">
        <v>2.16</v>
      </c>
      <c r="V58" s="201">
        <v>0.18</v>
      </c>
      <c r="W58" s="201">
        <v>0.68</v>
      </c>
      <c r="X58" s="201">
        <v>2.2599999999999998</v>
      </c>
      <c r="Y58" s="201">
        <v>0</v>
      </c>
      <c r="Z58" s="201">
        <v>4.26</v>
      </c>
      <c r="AA58" s="201">
        <v>1.37</v>
      </c>
      <c r="AB58" s="201">
        <v>0</v>
      </c>
      <c r="AC58" s="201">
        <v>17.100000000000001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0.28000000000000003</v>
      </c>
      <c r="AV58" s="201">
        <v>0.19</v>
      </c>
      <c r="AW58" s="201">
        <v>0.08</v>
      </c>
      <c r="AX58" s="201">
        <v>0.11</v>
      </c>
      <c r="AY58" s="201">
        <v>0.09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29.62</v>
      </c>
      <c r="L59" s="201">
        <v>8.44</v>
      </c>
      <c r="M59" s="201">
        <v>2.2999999999999998</v>
      </c>
      <c r="N59" s="201">
        <v>1.9</v>
      </c>
      <c r="O59" s="201">
        <v>2.66</v>
      </c>
      <c r="P59" s="201">
        <v>1.1299999999999999</v>
      </c>
      <c r="Q59" s="201">
        <v>0.34</v>
      </c>
      <c r="R59" s="201">
        <v>0.34</v>
      </c>
      <c r="S59" s="201">
        <v>0.42</v>
      </c>
      <c r="T59" s="201">
        <v>0.05</v>
      </c>
      <c r="U59" s="201">
        <v>2.16</v>
      </c>
      <c r="V59" s="201">
        <v>0.18</v>
      </c>
      <c r="W59" s="201">
        <v>0.68</v>
      </c>
      <c r="X59" s="201">
        <v>2.2599999999999998</v>
      </c>
      <c r="Y59" s="201">
        <v>0</v>
      </c>
      <c r="Z59" s="201">
        <v>4.26</v>
      </c>
      <c r="AA59" s="201">
        <v>1.37</v>
      </c>
      <c r="AB59" s="201">
        <v>0</v>
      </c>
      <c r="AC59" s="201">
        <v>17.100000000000001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0.28000000000000003</v>
      </c>
      <c r="AV59" s="201">
        <v>0.19</v>
      </c>
      <c r="AW59" s="201">
        <v>0.08</v>
      </c>
      <c r="AX59" s="201">
        <v>0.11</v>
      </c>
      <c r="AY59" s="201">
        <v>0.09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48.93</v>
      </c>
      <c r="L60" s="201">
        <v>8.44</v>
      </c>
      <c r="M60" s="201">
        <v>2.2999999999999998</v>
      </c>
      <c r="N60" s="201">
        <v>1.9</v>
      </c>
      <c r="O60" s="201">
        <v>2.66</v>
      </c>
      <c r="P60" s="201">
        <v>1.1299999999999999</v>
      </c>
      <c r="Q60" s="201">
        <v>0.34</v>
      </c>
      <c r="R60" s="201">
        <v>0.34</v>
      </c>
      <c r="S60" s="201">
        <v>0.42</v>
      </c>
      <c r="T60" s="201">
        <v>0.05</v>
      </c>
      <c r="U60" s="201">
        <v>2.16</v>
      </c>
      <c r="V60" s="201">
        <v>0.18</v>
      </c>
      <c r="W60" s="201">
        <v>0.68</v>
      </c>
      <c r="X60" s="201">
        <v>2.2599999999999998</v>
      </c>
      <c r="Y60" s="201">
        <v>0</v>
      </c>
      <c r="Z60" s="201">
        <v>4.26</v>
      </c>
      <c r="AA60" s="201">
        <v>1.37</v>
      </c>
      <c r="AB60" s="201">
        <v>0</v>
      </c>
      <c r="AC60" s="201">
        <v>17.100000000000001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0.28000000000000003</v>
      </c>
      <c r="AV60" s="201">
        <v>0.19</v>
      </c>
      <c r="AW60" s="201">
        <v>0.16</v>
      </c>
      <c r="AX60" s="201">
        <v>0.11</v>
      </c>
      <c r="AY60" s="201">
        <v>0.09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48.93</v>
      </c>
      <c r="L61" s="201">
        <v>8.44</v>
      </c>
      <c r="M61" s="201">
        <v>2.2999999999999998</v>
      </c>
      <c r="N61" s="201">
        <v>1.9</v>
      </c>
      <c r="O61" s="201">
        <v>2.66</v>
      </c>
      <c r="P61" s="201">
        <v>1.1299999999999999</v>
      </c>
      <c r="Q61" s="201">
        <v>0.35</v>
      </c>
      <c r="R61" s="201">
        <v>0.34</v>
      </c>
      <c r="S61" s="201">
        <v>0.42</v>
      </c>
      <c r="T61" s="201">
        <v>0.05</v>
      </c>
      <c r="U61" s="201">
        <v>2.16</v>
      </c>
      <c r="V61" s="201">
        <v>0.18</v>
      </c>
      <c r="W61" s="201">
        <v>0.68</v>
      </c>
      <c r="X61" s="201">
        <v>2.2599999999999998</v>
      </c>
      <c r="Y61" s="201">
        <v>0</v>
      </c>
      <c r="Z61" s="201">
        <v>4.26</v>
      </c>
      <c r="AA61" s="201">
        <v>1.37</v>
      </c>
      <c r="AB61" s="201">
        <v>0</v>
      </c>
      <c r="AC61" s="201">
        <v>17.100000000000001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0.28000000000000003</v>
      </c>
      <c r="AV61" s="201">
        <v>0.19</v>
      </c>
      <c r="AW61" s="201">
        <v>0.22</v>
      </c>
      <c r="AX61" s="201">
        <v>0.11</v>
      </c>
      <c r="AY61" s="201">
        <v>0.09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68.23</v>
      </c>
      <c r="L62" s="201">
        <v>8.44</v>
      </c>
      <c r="M62" s="201">
        <v>2.2999999999999998</v>
      </c>
      <c r="N62" s="201">
        <v>1.9</v>
      </c>
      <c r="O62" s="201">
        <v>2.66</v>
      </c>
      <c r="P62" s="201">
        <v>1.1299999999999999</v>
      </c>
      <c r="Q62" s="201">
        <v>0.35</v>
      </c>
      <c r="R62" s="201">
        <v>0.34</v>
      </c>
      <c r="S62" s="201">
        <v>0.42</v>
      </c>
      <c r="T62" s="201">
        <v>0.05</v>
      </c>
      <c r="U62" s="201">
        <v>2.16</v>
      </c>
      <c r="V62" s="201">
        <v>0.18</v>
      </c>
      <c r="W62" s="201">
        <v>0.68</v>
      </c>
      <c r="X62" s="201">
        <v>2.2599999999999998</v>
      </c>
      <c r="Y62" s="201">
        <v>0</v>
      </c>
      <c r="Z62" s="201">
        <v>4.26</v>
      </c>
      <c r="AA62" s="201">
        <v>1.37</v>
      </c>
      <c r="AB62" s="201">
        <v>0</v>
      </c>
      <c r="AC62" s="201">
        <v>17.100000000000001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0.28000000000000003</v>
      </c>
      <c r="AV62" s="201">
        <v>0.19</v>
      </c>
      <c r="AW62" s="201">
        <v>0.32</v>
      </c>
      <c r="AX62" s="201">
        <v>0.11</v>
      </c>
      <c r="AY62" s="201">
        <v>0.09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17.78</v>
      </c>
      <c r="L63" s="201">
        <v>8.44</v>
      </c>
      <c r="M63" s="201">
        <v>2.2999999999999998</v>
      </c>
      <c r="N63" s="201">
        <v>1.9</v>
      </c>
      <c r="O63" s="201">
        <v>2.66</v>
      </c>
      <c r="P63" s="201">
        <v>1.1299999999999999</v>
      </c>
      <c r="Q63" s="201">
        <v>0.35</v>
      </c>
      <c r="R63" s="201">
        <v>0.34</v>
      </c>
      <c r="S63" s="201">
        <v>0.42</v>
      </c>
      <c r="T63" s="201">
        <v>0.05</v>
      </c>
      <c r="U63" s="201">
        <v>2.16</v>
      </c>
      <c r="V63" s="201">
        <v>0.18</v>
      </c>
      <c r="W63" s="201">
        <v>0.68</v>
      </c>
      <c r="X63" s="201">
        <v>2.2599999999999998</v>
      </c>
      <c r="Y63" s="201">
        <v>0</v>
      </c>
      <c r="Z63" s="201">
        <v>4.26</v>
      </c>
      <c r="AA63" s="201">
        <v>1.37</v>
      </c>
      <c r="AB63" s="201">
        <v>0</v>
      </c>
      <c r="AC63" s="201">
        <v>17.100000000000001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0.19</v>
      </c>
      <c r="AW63" s="201">
        <v>0.32</v>
      </c>
      <c r="AX63" s="201">
        <v>0.11</v>
      </c>
      <c r="AY63" s="201">
        <v>0.09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17.78</v>
      </c>
      <c r="L64" s="201">
        <v>8.44</v>
      </c>
      <c r="M64" s="201">
        <v>2.2999999999999998</v>
      </c>
      <c r="N64" s="201">
        <v>1.9</v>
      </c>
      <c r="O64" s="201">
        <v>2.66</v>
      </c>
      <c r="P64" s="201">
        <v>1.1299999999999999</v>
      </c>
      <c r="Q64" s="201">
        <v>0.35</v>
      </c>
      <c r="R64" s="201">
        <v>0.34</v>
      </c>
      <c r="S64" s="201">
        <v>0.42</v>
      </c>
      <c r="T64" s="201">
        <v>0.05</v>
      </c>
      <c r="U64" s="201">
        <v>2.16</v>
      </c>
      <c r="V64" s="201">
        <v>0.18</v>
      </c>
      <c r="W64" s="201">
        <v>0.68</v>
      </c>
      <c r="X64" s="201">
        <v>2.2599999999999998</v>
      </c>
      <c r="Y64" s="201">
        <v>0</v>
      </c>
      <c r="Z64" s="201">
        <v>4.26</v>
      </c>
      <c r="AA64" s="201">
        <v>1.37</v>
      </c>
      <c r="AB64" s="201">
        <v>0</v>
      </c>
      <c r="AC64" s="201">
        <v>17.100000000000001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0.19</v>
      </c>
      <c r="AW64" s="201">
        <v>0.32</v>
      </c>
      <c r="AX64" s="201">
        <v>0.11</v>
      </c>
      <c r="AY64" s="201">
        <v>0.09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17.78</v>
      </c>
      <c r="L65" s="201">
        <v>8.44</v>
      </c>
      <c r="M65" s="201">
        <v>2.2999999999999998</v>
      </c>
      <c r="N65" s="201">
        <v>1.9</v>
      </c>
      <c r="O65" s="201">
        <v>2.66</v>
      </c>
      <c r="P65" s="201">
        <v>1.1299999999999999</v>
      </c>
      <c r="Q65" s="201">
        <v>0.35</v>
      </c>
      <c r="R65" s="201">
        <v>0.34</v>
      </c>
      <c r="S65" s="201">
        <v>0.42</v>
      </c>
      <c r="T65" s="201">
        <v>0.05</v>
      </c>
      <c r="U65" s="201">
        <v>2.16</v>
      </c>
      <c r="V65" s="201">
        <v>0.27</v>
      </c>
      <c r="W65" s="201">
        <v>0.68</v>
      </c>
      <c r="X65" s="201">
        <v>2.2599999999999998</v>
      </c>
      <c r="Y65" s="201">
        <v>0</v>
      </c>
      <c r="Z65" s="201">
        <v>4.26</v>
      </c>
      <c r="AA65" s="201">
        <v>1.37</v>
      </c>
      <c r="AB65" s="201">
        <v>0</v>
      </c>
      <c r="AC65" s="201">
        <v>17.100000000000001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-22.05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0.19</v>
      </c>
      <c r="AW65" s="201">
        <v>0.32</v>
      </c>
      <c r="AX65" s="201">
        <v>0.11</v>
      </c>
      <c r="AY65" s="201">
        <v>0.09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17.78</v>
      </c>
      <c r="L66" s="201">
        <v>8.44</v>
      </c>
      <c r="M66" s="201">
        <v>2.2999999999999998</v>
      </c>
      <c r="N66" s="201">
        <v>1.9</v>
      </c>
      <c r="O66" s="201">
        <v>2.66</v>
      </c>
      <c r="P66" s="201">
        <v>1.1299999999999999</v>
      </c>
      <c r="Q66" s="201">
        <v>0.35</v>
      </c>
      <c r="R66" s="201">
        <v>0.34</v>
      </c>
      <c r="S66" s="201">
        <v>0.42</v>
      </c>
      <c r="T66" s="201">
        <v>0.05</v>
      </c>
      <c r="U66" s="201">
        <v>2.16</v>
      </c>
      <c r="V66" s="201">
        <v>0.27</v>
      </c>
      <c r="W66" s="201">
        <v>0.68</v>
      </c>
      <c r="X66" s="201">
        <v>2.2599999999999998</v>
      </c>
      <c r="Y66" s="201">
        <v>0</v>
      </c>
      <c r="Z66" s="201">
        <v>4.26</v>
      </c>
      <c r="AA66" s="201">
        <v>1.37</v>
      </c>
      <c r="AB66" s="201">
        <v>0</v>
      </c>
      <c r="AC66" s="201">
        <v>17.100000000000001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-22.05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0.19</v>
      </c>
      <c r="AW66" s="201">
        <v>0.32</v>
      </c>
      <c r="AX66" s="201">
        <v>0.11</v>
      </c>
      <c r="AY66" s="201">
        <v>0.09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17.78</v>
      </c>
      <c r="L67" s="201">
        <v>8.44</v>
      </c>
      <c r="M67" s="201">
        <v>2.2999999999999998</v>
      </c>
      <c r="N67" s="201">
        <v>1.9</v>
      </c>
      <c r="O67" s="201">
        <v>2.66</v>
      </c>
      <c r="P67" s="201">
        <v>1.1299999999999999</v>
      </c>
      <c r="Q67" s="201">
        <v>0.35</v>
      </c>
      <c r="R67" s="201">
        <v>0.34</v>
      </c>
      <c r="S67" s="201">
        <v>0.42</v>
      </c>
      <c r="T67" s="201">
        <v>0.05</v>
      </c>
      <c r="U67" s="201">
        <v>2.16</v>
      </c>
      <c r="V67" s="201">
        <v>0.27</v>
      </c>
      <c r="W67" s="201">
        <v>0.68</v>
      </c>
      <c r="X67" s="201">
        <v>2.2599999999999998</v>
      </c>
      <c r="Y67" s="201">
        <v>0</v>
      </c>
      <c r="Z67" s="201">
        <v>4.26</v>
      </c>
      <c r="AA67" s="201">
        <v>1.37</v>
      </c>
      <c r="AB67" s="201">
        <v>0</v>
      </c>
      <c r="AC67" s="201">
        <v>17.100000000000001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-12.05</v>
      </c>
      <c r="AL67" s="201">
        <v>0</v>
      </c>
      <c r="AM67" s="201">
        <v>0</v>
      </c>
      <c r="AN67" s="201">
        <v>0</v>
      </c>
      <c r="AO67" s="201">
        <v>174.32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0.19</v>
      </c>
      <c r="AW67" s="201">
        <v>0.32</v>
      </c>
      <c r="AX67" s="201">
        <v>0.11</v>
      </c>
      <c r="AY67" s="201">
        <v>0.09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17.78</v>
      </c>
      <c r="L68" s="201">
        <v>8.44</v>
      </c>
      <c r="M68" s="201">
        <v>2.2999999999999998</v>
      </c>
      <c r="N68" s="201">
        <v>1.9</v>
      </c>
      <c r="O68" s="201">
        <v>2.66</v>
      </c>
      <c r="P68" s="201">
        <v>1.1299999999999999</v>
      </c>
      <c r="Q68" s="201">
        <v>0.35</v>
      </c>
      <c r="R68" s="201">
        <v>0.34</v>
      </c>
      <c r="S68" s="201">
        <v>0.42</v>
      </c>
      <c r="T68" s="201">
        <v>0.05</v>
      </c>
      <c r="U68" s="201">
        <v>2.16</v>
      </c>
      <c r="V68" s="201">
        <v>0.27</v>
      </c>
      <c r="W68" s="201">
        <v>0.68</v>
      </c>
      <c r="X68" s="201">
        <v>2.2599999999999998</v>
      </c>
      <c r="Y68" s="201">
        <v>0</v>
      </c>
      <c r="Z68" s="201">
        <v>4.26</v>
      </c>
      <c r="AA68" s="201">
        <v>1.37</v>
      </c>
      <c r="AB68" s="201">
        <v>0</v>
      </c>
      <c r="AC68" s="201">
        <v>17.100000000000001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-12.05</v>
      </c>
      <c r="AL68" s="201">
        <v>0</v>
      </c>
      <c r="AM68" s="201">
        <v>0</v>
      </c>
      <c r="AN68" s="201">
        <v>0</v>
      </c>
      <c r="AO68" s="201">
        <v>174.32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0.19</v>
      </c>
      <c r="AW68" s="201">
        <v>0.32</v>
      </c>
      <c r="AX68" s="201">
        <v>0.11</v>
      </c>
      <c r="AY68" s="201">
        <v>0.09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17.78</v>
      </c>
      <c r="L69" s="201">
        <v>8.44</v>
      </c>
      <c r="M69" s="201">
        <v>2.2999999999999998</v>
      </c>
      <c r="N69" s="201">
        <v>1.9</v>
      </c>
      <c r="O69" s="201">
        <v>2.66</v>
      </c>
      <c r="P69" s="201">
        <v>1.1299999999999999</v>
      </c>
      <c r="Q69" s="201">
        <v>0.35</v>
      </c>
      <c r="R69" s="201">
        <v>0.34</v>
      </c>
      <c r="S69" s="201">
        <v>0.42</v>
      </c>
      <c r="T69" s="201">
        <v>0.05</v>
      </c>
      <c r="U69" s="201">
        <v>2.16</v>
      </c>
      <c r="V69" s="201">
        <v>0.27</v>
      </c>
      <c r="W69" s="201">
        <v>0.68</v>
      </c>
      <c r="X69" s="201">
        <v>2.2599999999999998</v>
      </c>
      <c r="Y69" s="201">
        <v>0</v>
      </c>
      <c r="Z69" s="201">
        <v>4.26</v>
      </c>
      <c r="AA69" s="201">
        <v>1.37</v>
      </c>
      <c r="AB69" s="201">
        <v>0</v>
      </c>
      <c r="AC69" s="201">
        <v>17.100000000000001</v>
      </c>
      <c r="AD69" s="201">
        <v>0</v>
      </c>
      <c r="AE69" s="201">
        <v>0</v>
      </c>
      <c r="AF69" s="201">
        <v>0</v>
      </c>
      <c r="AG69" s="201">
        <v>-0.22</v>
      </c>
      <c r="AH69" s="201">
        <v>0</v>
      </c>
      <c r="AI69" s="201">
        <v>0</v>
      </c>
      <c r="AJ69" s="201">
        <v>0</v>
      </c>
      <c r="AK69" s="201">
        <v>-12.05</v>
      </c>
      <c r="AL69" s="201">
        <v>0</v>
      </c>
      <c r="AM69" s="201">
        <v>0</v>
      </c>
      <c r="AN69" s="201">
        <v>0</v>
      </c>
      <c r="AO69" s="201">
        <v>174.32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0.19</v>
      </c>
      <c r="AW69" s="201">
        <v>0.32</v>
      </c>
      <c r="AX69" s="201">
        <v>0.11</v>
      </c>
      <c r="AY69" s="201">
        <v>0.09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17.78</v>
      </c>
      <c r="L70" s="201">
        <v>8.44</v>
      </c>
      <c r="M70" s="201">
        <v>2.2999999999999998</v>
      </c>
      <c r="N70" s="201">
        <v>1.9</v>
      </c>
      <c r="O70" s="201">
        <v>2.66</v>
      </c>
      <c r="P70" s="201">
        <v>1.1299999999999999</v>
      </c>
      <c r="Q70" s="201">
        <v>0.35</v>
      </c>
      <c r="R70" s="201">
        <v>0.34</v>
      </c>
      <c r="S70" s="201">
        <v>0.42</v>
      </c>
      <c r="T70" s="201">
        <v>0.05</v>
      </c>
      <c r="U70" s="201">
        <v>2.16</v>
      </c>
      <c r="V70" s="201">
        <v>0.27</v>
      </c>
      <c r="W70" s="201">
        <v>0.68</v>
      </c>
      <c r="X70" s="201">
        <v>2.2599999999999998</v>
      </c>
      <c r="Y70" s="201">
        <v>0</v>
      </c>
      <c r="Z70" s="201">
        <v>4.26</v>
      </c>
      <c r="AA70" s="201">
        <v>1.37</v>
      </c>
      <c r="AB70" s="201">
        <v>0</v>
      </c>
      <c r="AC70" s="201">
        <v>17.100000000000001</v>
      </c>
      <c r="AD70" s="201">
        <v>0</v>
      </c>
      <c r="AE70" s="201">
        <v>0</v>
      </c>
      <c r="AF70" s="201">
        <v>0</v>
      </c>
      <c r="AG70" s="201">
        <v>-0.22</v>
      </c>
      <c r="AH70" s="201">
        <v>0</v>
      </c>
      <c r="AI70" s="201">
        <v>0</v>
      </c>
      <c r="AJ70" s="201">
        <v>0</v>
      </c>
      <c r="AK70" s="201">
        <v>-12.05</v>
      </c>
      <c r="AL70" s="201">
        <v>0</v>
      </c>
      <c r="AM70" s="201">
        <v>0</v>
      </c>
      <c r="AN70" s="201">
        <v>0</v>
      </c>
      <c r="AO70" s="201">
        <v>174.32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0.19</v>
      </c>
      <c r="AW70" s="201">
        <v>0.32</v>
      </c>
      <c r="AX70" s="201">
        <v>0.11</v>
      </c>
      <c r="AY70" s="201">
        <v>0.09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17.78</v>
      </c>
      <c r="L71" s="201">
        <v>8.44</v>
      </c>
      <c r="M71" s="201">
        <v>2.2999999999999998</v>
      </c>
      <c r="N71" s="201">
        <v>1.9</v>
      </c>
      <c r="O71" s="201">
        <v>2.66</v>
      </c>
      <c r="P71" s="201">
        <v>1.1299999999999999</v>
      </c>
      <c r="Q71" s="201">
        <v>0.35</v>
      </c>
      <c r="R71" s="201">
        <v>0.34</v>
      </c>
      <c r="S71" s="201">
        <v>0.42</v>
      </c>
      <c r="T71" s="201">
        <v>0.05</v>
      </c>
      <c r="U71" s="201">
        <v>2.16</v>
      </c>
      <c r="V71" s="201">
        <v>0.27</v>
      </c>
      <c r="W71" s="201">
        <v>0.68</v>
      </c>
      <c r="X71" s="201">
        <v>2.2599999999999998</v>
      </c>
      <c r="Y71" s="201">
        <v>0</v>
      </c>
      <c r="Z71" s="201">
        <v>4.26</v>
      </c>
      <c r="AA71" s="201">
        <v>1.37</v>
      </c>
      <c r="AB71" s="201">
        <v>0</v>
      </c>
      <c r="AC71" s="201">
        <v>17.100000000000001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-2.95</v>
      </c>
      <c r="AL71" s="201">
        <v>0</v>
      </c>
      <c r="AM71" s="201">
        <v>0</v>
      </c>
      <c r="AN71" s="201">
        <v>0</v>
      </c>
      <c r="AO71" s="201">
        <v>174.32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0.19</v>
      </c>
      <c r="AW71" s="201">
        <v>0.32</v>
      </c>
      <c r="AX71" s="201">
        <v>0.11</v>
      </c>
      <c r="AY71" s="201">
        <v>0.09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17.78</v>
      </c>
      <c r="L72" s="201">
        <v>8.44</v>
      </c>
      <c r="M72" s="201">
        <v>2.2999999999999998</v>
      </c>
      <c r="N72" s="201">
        <v>1.9</v>
      </c>
      <c r="O72" s="201">
        <v>2.66</v>
      </c>
      <c r="P72" s="201">
        <v>1.1299999999999999</v>
      </c>
      <c r="Q72" s="201">
        <v>0.35</v>
      </c>
      <c r="R72" s="201">
        <v>0.34</v>
      </c>
      <c r="S72" s="201">
        <v>0.42</v>
      </c>
      <c r="T72" s="201">
        <v>0.05</v>
      </c>
      <c r="U72" s="201">
        <v>2.16</v>
      </c>
      <c r="V72" s="201">
        <v>0.27</v>
      </c>
      <c r="W72" s="201">
        <v>0.68</v>
      </c>
      <c r="X72" s="201">
        <v>2.2599999999999998</v>
      </c>
      <c r="Y72" s="201">
        <v>0</v>
      </c>
      <c r="Z72" s="201">
        <v>4.26</v>
      </c>
      <c r="AA72" s="201">
        <v>1.37</v>
      </c>
      <c r="AB72" s="201">
        <v>0</v>
      </c>
      <c r="AC72" s="201">
        <v>17.100000000000001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-2.95</v>
      </c>
      <c r="AL72" s="201">
        <v>0</v>
      </c>
      <c r="AM72" s="201">
        <v>0</v>
      </c>
      <c r="AN72" s="201">
        <v>0</v>
      </c>
      <c r="AO72" s="201">
        <v>174.32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0.19</v>
      </c>
      <c r="AW72" s="201">
        <v>0.32</v>
      </c>
      <c r="AX72" s="201">
        <v>0.11</v>
      </c>
      <c r="AY72" s="201">
        <v>0.09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17.78</v>
      </c>
      <c r="L73" s="201">
        <v>0.63</v>
      </c>
      <c r="M73" s="201">
        <v>2.2999999999999998</v>
      </c>
      <c r="N73" s="201">
        <v>1.9</v>
      </c>
      <c r="O73" s="201">
        <v>2.66</v>
      </c>
      <c r="P73" s="201">
        <v>1.1299999999999999</v>
      </c>
      <c r="Q73" s="201">
        <v>0.35</v>
      </c>
      <c r="R73" s="201">
        <v>0.34</v>
      </c>
      <c r="S73" s="201">
        <v>0.42</v>
      </c>
      <c r="T73" s="201">
        <v>0.05</v>
      </c>
      <c r="U73" s="201">
        <v>2.16</v>
      </c>
      <c r="V73" s="201">
        <v>0.27</v>
      </c>
      <c r="W73" s="201">
        <v>0.68</v>
      </c>
      <c r="X73" s="201">
        <v>2.2599999999999998</v>
      </c>
      <c r="Y73" s="201">
        <v>0</v>
      </c>
      <c r="Z73" s="201">
        <v>4.26</v>
      </c>
      <c r="AA73" s="201">
        <v>1.37</v>
      </c>
      <c r="AB73" s="201">
        <v>0</v>
      </c>
      <c r="AC73" s="201">
        <v>17.100000000000001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-2.95</v>
      </c>
      <c r="AL73" s="201">
        <v>0</v>
      </c>
      <c r="AM73" s="201">
        <v>0</v>
      </c>
      <c r="AN73" s="201">
        <v>0</v>
      </c>
      <c r="AO73" s="201">
        <v>174.32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0.19</v>
      </c>
      <c r="AW73" s="201">
        <v>0.32</v>
      </c>
      <c r="AX73" s="201">
        <v>0.11</v>
      </c>
      <c r="AY73" s="201">
        <v>0.09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43.63</v>
      </c>
      <c r="K74" s="201">
        <v>17.78</v>
      </c>
      <c r="L74" s="201">
        <v>0.63</v>
      </c>
      <c r="M74" s="201">
        <v>2.2999999999999998</v>
      </c>
      <c r="N74" s="201">
        <v>1.9</v>
      </c>
      <c r="O74" s="201">
        <v>2.66</v>
      </c>
      <c r="P74" s="201">
        <v>1.1299999999999999</v>
      </c>
      <c r="Q74" s="201">
        <v>0.35</v>
      </c>
      <c r="R74" s="201">
        <v>0.34</v>
      </c>
      <c r="S74" s="201">
        <v>0.42</v>
      </c>
      <c r="T74" s="201">
        <v>0.05</v>
      </c>
      <c r="U74" s="201">
        <v>2.16</v>
      </c>
      <c r="V74" s="201">
        <v>0.27</v>
      </c>
      <c r="W74" s="201">
        <v>0.68</v>
      </c>
      <c r="X74" s="201">
        <v>2.2599999999999998</v>
      </c>
      <c r="Y74" s="201">
        <v>0</v>
      </c>
      <c r="Z74" s="201">
        <v>4.26</v>
      </c>
      <c r="AA74" s="201">
        <v>1.37</v>
      </c>
      <c r="AB74" s="201">
        <v>0</v>
      </c>
      <c r="AC74" s="201">
        <v>17.100000000000001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-15.95</v>
      </c>
      <c r="AL74" s="201">
        <v>0</v>
      </c>
      <c r="AM74" s="201">
        <v>0</v>
      </c>
      <c r="AN74" s="201">
        <v>0</v>
      </c>
      <c r="AO74" s="201">
        <v>174.32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0.19</v>
      </c>
      <c r="AW74" s="201">
        <v>0.32</v>
      </c>
      <c r="AX74" s="201">
        <v>0.11</v>
      </c>
      <c r="AY74" s="201">
        <v>0.09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17.78</v>
      </c>
      <c r="L75" s="201">
        <v>0.63</v>
      </c>
      <c r="M75" s="201">
        <v>2.2999999999999998</v>
      </c>
      <c r="N75" s="201">
        <v>1.9</v>
      </c>
      <c r="O75" s="201">
        <v>2.66</v>
      </c>
      <c r="P75" s="201">
        <v>1.1299999999999999</v>
      </c>
      <c r="Q75" s="201">
        <v>0.35</v>
      </c>
      <c r="R75" s="201">
        <v>0.34</v>
      </c>
      <c r="S75" s="201">
        <v>0.42</v>
      </c>
      <c r="T75" s="201">
        <v>0.05</v>
      </c>
      <c r="U75" s="201">
        <v>2.16</v>
      </c>
      <c r="V75" s="201">
        <v>0.27</v>
      </c>
      <c r="W75" s="201">
        <v>0.68</v>
      </c>
      <c r="X75" s="201">
        <v>2.2599999999999998</v>
      </c>
      <c r="Y75" s="201">
        <v>0</v>
      </c>
      <c r="Z75" s="201">
        <v>4.26</v>
      </c>
      <c r="AA75" s="201">
        <v>1.37</v>
      </c>
      <c r="AB75" s="201">
        <v>0</v>
      </c>
      <c r="AC75" s="201">
        <v>17.100000000000001</v>
      </c>
      <c r="AD75" s="201">
        <v>0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-15.95</v>
      </c>
      <c r="AL75" s="201">
        <v>0</v>
      </c>
      <c r="AM75" s="201">
        <v>0</v>
      </c>
      <c r="AN75" s="201">
        <v>0</v>
      </c>
      <c r="AO75" s="201">
        <v>183.66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0.19</v>
      </c>
      <c r="AW75" s="201">
        <v>0.32</v>
      </c>
      <c r="AX75" s="201">
        <v>0.11</v>
      </c>
      <c r="AY75" s="201">
        <v>0.09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17.78</v>
      </c>
      <c r="L76" s="201">
        <v>0.63</v>
      </c>
      <c r="M76" s="201">
        <v>2.2999999999999998</v>
      </c>
      <c r="N76" s="201">
        <v>1.9</v>
      </c>
      <c r="O76" s="201">
        <v>2.66</v>
      </c>
      <c r="P76" s="201">
        <v>1.1299999999999999</v>
      </c>
      <c r="Q76" s="201">
        <v>0.35</v>
      </c>
      <c r="R76" s="201">
        <v>0.34</v>
      </c>
      <c r="S76" s="201">
        <v>0.42</v>
      </c>
      <c r="T76" s="201">
        <v>0.05</v>
      </c>
      <c r="U76" s="201">
        <v>2.16</v>
      </c>
      <c r="V76" s="201">
        <v>0.27</v>
      </c>
      <c r="W76" s="201">
        <v>0.68</v>
      </c>
      <c r="X76" s="201">
        <v>2.2599999999999998</v>
      </c>
      <c r="Y76" s="201">
        <v>0</v>
      </c>
      <c r="Z76" s="201">
        <v>4.26</v>
      </c>
      <c r="AA76" s="201">
        <v>1.37</v>
      </c>
      <c r="AB76" s="201">
        <v>0</v>
      </c>
      <c r="AC76" s="201">
        <v>17.100000000000001</v>
      </c>
      <c r="AD76" s="201">
        <v>0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-25.95</v>
      </c>
      <c r="AL76" s="201">
        <v>0</v>
      </c>
      <c r="AM76" s="201">
        <v>0</v>
      </c>
      <c r="AN76" s="201">
        <v>0</v>
      </c>
      <c r="AO76" s="201">
        <v>183.66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0.19</v>
      </c>
      <c r="AW76" s="201">
        <v>0.32</v>
      </c>
      <c r="AX76" s="201">
        <v>0.11</v>
      </c>
      <c r="AY76" s="201">
        <v>0.09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17.77</v>
      </c>
      <c r="L77" s="201">
        <v>0.63</v>
      </c>
      <c r="M77" s="201">
        <v>2.2999999999999998</v>
      </c>
      <c r="N77" s="201">
        <v>1.9</v>
      </c>
      <c r="O77" s="201">
        <v>2.66</v>
      </c>
      <c r="P77" s="201">
        <v>1.1299999999999999</v>
      </c>
      <c r="Q77" s="201">
        <v>0.35</v>
      </c>
      <c r="R77" s="201">
        <v>0.34</v>
      </c>
      <c r="S77" s="201">
        <v>0.42</v>
      </c>
      <c r="T77" s="201">
        <v>0.05</v>
      </c>
      <c r="U77" s="201">
        <v>2.16</v>
      </c>
      <c r="V77" s="201">
        <v>0.27</v>
      </c>
      <c r="W77" s="201">
        <v>0.68</v>
      </c>
      <c r="X77" s="201">
        <v>2.2599999999999998</v>
      </c>
      <c r="Y77" s="201">
        <v>0</v>
      </c>
      <c r="Z77" s="201">
        <v>4.26</v>
      </c>
      <c r="AA77" s="201">
        <v>1.37</v>
      </c>
      <c r="AB77" s="201">
        <v>0</v>
      </c>
      <c r="AC77" s="201">
        <v>17.100000000000001</v>
      </c>
      <c r="AD77" s="201">
        <v>0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-25.95</v>
      </c>
      <c r="AL77" s="201">
        <v>0</v>
      </c>
      <c r="AM77" s="201">
        <v>0</v>
      </c>
      <c r="AN77" s="201">
        <v>0</v>
      </c>
      <c r="AO77" s="201">
        <v>183.66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0.19</v>
      </c>
      <c r="AW77" s="201">
        <v>0.32</v>
      </c>
      <c r="AX77" s="201">
        <v>0.11</v>
      </c>
      <c r="AY77" s="201">
        <v>0.09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17.77</v>
      </c>
      <c r="L78" s="201">
        <v>0.63</v>
      </c>
      <c r="M78" s="201">
        <v>2.2999999999999998</v>
      </c>
      <c r="N78" s="201">
        <v>1.9</v>
      </c>
      <c r="O78" s="201">
        <v>2.66</v>
      </c>
      <c r="P78" s="201">
        <v>1.1299999999999999</v>
      </c>
      <c r="Q78" s="201">
        <v>0.35</v>
      </c>
      <c r="R78" s="201">
        <v>0.34</v>
      </c>
      <c r="S78" s="201">
        <v>0.42</v>
      </c>
      <c r="T78" s="201">
        <v>0.05</v>
      </c>
      <c r="U78" s="201">
        <v>2.16</v>
      </c>
      <c r="V78" s="201">
        <v>0.27</v>
      </c>
      <c r="W78" s="201">
        <v>0.68</v>
      </c>
      <c r="X78" s="201">
        <v>2.2599999999999998</v>
      </c>
      <c r="Y78" s="201">
        <v>0</v>
      </c>
      <c r="Z78" s="201">
        <v>4.26</v>
      </c>
      <c r="AA78" s="201">
        <v>1.37</v>
      </c>
      <c r="AB78" s="201">
        <v>0</v>
      </c>
      <c r="AC78" s="201">
        <v>17.100000000000001</v>
      </c>
      <c r="AD78" s="201">
        <v>0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-25.95</v>
      </c>
      <c r="AL78" s="201">
        <v>0</v>
      </c>
      <c r="AM78" s="201">
        <v>0</v>
      </c>
      <c r="AN78" s="201">
        <v>0</v>
      </c>
      <c r="AO78" s="201">
        <v>183.66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0.19</v>
      </c>
      <c r="AW78" s="201">
        <v>0.32</v>
      </c>
      <c r="AX78" s="201">
        <v>0.12</v>
      </c>
      <c r="AY78" s="201">
        <v>0.09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17.78</v>
      </c>
      <c r="L79" s="201">
        <v>0.63</v>
      </c>
      <c r="M79" s="201">
        <v>2.2999999999999998</v>
      </c>
      <c r="N79" s="201">
        <v>1.9</v>
      </c>
      <c r="O79" s="201">
        <v>2.66</v>
      </c>
      <c r="P79" s="201">
        <v>1.1299999999999999</v>
      </c>
      <c r="Q79" s="201">
        <v>0.35</v>
      </c>
      <c r="R79" s="201">
        <v>0.34</v>
      </c>
      <c r="S79" s="201">
        <v>0.42</v>
      </c>
      <c r="T79" s="201">
        <v>0.05</v>
      </c>
      <c r="U79" s="201">
        <v>2.16</v>
      </c>
      <c r="V79" s="201">
        <v>0.27</v>
      </c>
      <c r="W79" s="201">
        <v>0.68</v>
      </c>
      <c r="X79" s="201">
        <v>2.2599999999999998</v>
      </c>
      <c r="Y79" s="201">
        <v>0</v>
      </c>
      <c r="Z79" s="201">
        <v>4.26</v>
      </c>
      <c r="AA79" s="201">
        <v>1.37</v>
      </c>
      <c r="AB79" s="201">
        <v>0</v>
      </c>
      <c r="AC79" s="201">
        <v>17.100000000000001</v>
      </c>
      <c r="AD79" s="201">
        <v>0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-25.95</v>
      </c>
      <c r="AL79" s="201">
        <v>0</v>
      </c>
      <c r="AM79" s="201">
        <v>0</v>
      </c>
      <c r="AN79" s="201">
        <v>0</v>
      </c>
      <c r="AO79" s="201">
        <v>183.66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0.19</v>
      </c>
      <c r="AW79" s="201">
        <v>0.32</v>
      </c>
      <c r="AX79" s="201">
        <v>0.12</v>
      </c>
      <c r="AY79" s="201">
        <v>0.09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17.77</v>
      </c>
      <c r="L80" s="201">
        <v>0.63</v>
      </c>
      <c r="M80" s="201">
        <v>2.2999999999999998</v>
      </c>
      <c r="N80" s="201">
        <v>1.9</v>
      </c>
      <c r="O80" s="201">
        <v>2.66</v>
      </c>
      <c r="P80" s="201">
        <v>1.1299999999999999</v>
      </c>
      <c r="Q80" s="201">
        <v>0.35</v>
      </c>
      <c r="R80" s="201">
        <v>0.34</v>
      </c>
      <c r="S80" s="201">
        <v>0.42</v>
      </c>
      <c r="T80" s="201">
        <v>0.05</v>
      </c>
      <c r="U80" s="201">
        <v>2.16</v>
      </c>
      <c r="V80" s="201">
        <v>0.27</v>
      </c>
      <c r="W80" s="201">
        <v>0.68</v>
      </c>
      <c r="X80" s="201">
        <v>2.2599999999999998</v>
      </c>
      <c r="Y80" s="201">
        <v>0</v>
      </c>
      <c r="Z80" s="201">
        <v>4.26</v>
      </c>
      <c r="AA80" s="201">
        <v>1.37</v>
      </c>
      <c r="AB80" s="201">
        <v>0</v>
      </c>
      <c r="AC80" s="201">
        <v>17.100000000000001</v>
      </c>
      <c r="AD80" s="201">
        <v>0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-25.95</v>
      </c>
      <c r="AL80" s="201">
        <v>0</v>
      </c>
      <c r="AM80" s="201">
        <v>0</v>
      </c>
      <c r="AN80" s="201">
        <v>0</v>
      </c>
      <c r="AO80" s="201">
        <v>183.66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0.19</v>
      </c>
      <c r="AW80" s="201">
        <v>0.32</v>
      </c>
      <c r="AX80" s="201">
        <v>0.12</v>
      </c>
      <c r="AY80" s="201">
        <v>0.09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17.77</v>
      </c>
      <c r="L81" s="201">
        <v>0.63</v>
      </c>
      <c r="M81" s="201">
        <v>2.2999999999999998</v>
      </c>
      <c r="N81" s="201">
        <v>1.9</v>
      </c>
      <c r="O81" s="201">
        <v>2.66</v>
      </c>
      <c r="P81" s="201">
        <v>1.1299999999999999</v>
      </c>
      <c r="Q81" s="201">
        <v>0.35</v>
      </c>
      <c r="R81" s="201">
        <v>0.34</v>
      </c>
      <c r="S81" s="201">
        <v>0.42</v>
      </c>
      <c r="T81" s="201">
        <v>0.05</v>
      </c>
      <c r="U81" s="201">
        <v>2.16</v>
      </c>
      <c r="V81" s="201">
        <v>0.27</v>
      </c>
      <c r="W81" s="201">
        <v>0.68</v>
      </c>
      <c r="X81" s="201">
        <v>2.2599999999999998</v>
      </c>
      <c r="Y81" s="201">
        <v>0</v>
      </c>
      <c r="Z81" s="201">
        <v>4.26</v>
      </c>
      <c r="AA81" s="201">
        <v>1.37</v>
      </c>
      <c r="AB81" s="201">
        <v>0</v>
      </c>
      <c r="AC81" s="201">
        <v>17.100000000000001</v>
      </c>
      <c r="AD81" s="201">
        <v>0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-25.95</v>
      </c>
      <c r="AL81" s="201">
        <v>0</v>
      </c>
      <c r="AM81" s="201">
        <v>0</v>
      </c>
      <c r="AN81" s="201">
        <v>0</v>
      </c>
      <c r="AO81" s="201">
        <v>183.66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0.19</v>
      </c>
      <c r="AW81" s="201">
        <v>0.32</v>
      </c>
      <c r="AX81" s="201">
        <v>0.12</v>
      </c>
      <c r="AY81" s="201">
        <v>0.09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17.77</v>
      </c>
      <c r="L82" s="201">
        <v>0.63</v>
      </c>
      <c r="M82" s="201">
        <v>2.2999999999999998</v>
      </c>
      <c r="N82" s="201">
        <v>1.9</v>
      </c>
      <c r="O82" s="201">
        <v>2.66</v>
      </c>
      <c r="P82" s="201">
        <v>1.1299999999999999</v>
      </c>
      <c r="Q82" s="201">
        <v>0.35</v>
      </c>
      <c r="R82" s="201">
        <v>0.34</v>
      </c>
      <c r="S82" s="201">
        <v>0.42</v>
      </c>
      <c r="T82" s="201">
        <v>0.05</v>
      </c>
      <c r="U82" s="201">
        <v>2.16</v>
      </c>
      <c r="V82" s="201">
        <v>0.27</v>
      </c>
      <c r="W82" s="201">
        <v>0.68</v>
      </c>
      <c r="X82" s="201">
        <v>2.2599999999999998</v>
      </c>
      <c r="Y82" s="201">
        <v>0</v>
      </c>
      <c r="Z82" s="201">
        <v>4.26</v>
      </c>
      <c r="AA82" s="201">
        <v>1.37</v>
      </c>
      <c r="AB82" s="201">
        <v>0</v>
      </c>
      <c r="AC82" s="201">
        <v>17.100000000000001</v>
      </c>
      <c r="AD82" s="201">
        <v>0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-25.95</v>
      </c>
      <c r="AL82" s="201">
        <v>0</v>
      </c>
      <c r="AM82" s="201">
        <v>0</v>
      </c>
      <c r="AN82" s="201">
        <v>0</v>
      </c>
      <c r="AO82" s="201">
        <v>183.66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0.19</v>
      </c>
      <c r="AW82" s="201">
        <v>0.32</v>
      </c>
      <c r="AX82" s="201">
        <v>0.12</v>
      </c>
      <c r="AY82" s="201">
        <v>0.09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17.77</v>
      </c>
      <c r="L83" s="201">
        <v>0.63</v>
      </c>
      <c r="M83" s="201">
        <v>2.2999999999999998</v>
      </c>
      <c r="N83" s="201">
        <v>1.9</v>
      </c>
      <c r="O83" s="201">
        <v>2.66</v>
      </c>
      <c r="P83" s="201">
        <v>1.1299999999999999</v>
      </c>
      <c r="Q83" s="201">
        <v>0.35</v>
      </c>
      <c r="R83" s="201">
        <v>0.34</v>
      </c>
      <c r="S83" s="201">
        <v>0.42</v>
      </c>
      <c r="T83" s="201">
        <v>0.05</v>
      </c>
      <c r="U83" s="201">
        <v>2.16</v>
      </c>
      <c r="V83" s="201">
        <v>0.27</v>
      </c>
      <c r="W83" s="201">
        <v>0.68</v>
      </c>
      <c r="X83" s="201">
        <v>2.2599999999999998</v>
      </c>
      <c r="Y83" s="201">
        <v>0</v>
      </c>
      <c r="Z83" s="201">
        <v>4.26</v>
      </c>
      <c r="AA83" s="201">
        <v>1.37</v>
      </c>
      <c r="AB83" s="201">
        <v>0</v>
      </c>
      <c r="AC83" s="201">
        <v>17.100000000000001</v>
      </c>
      <c r="AD83" s="201">
        <v>0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-25.95</v>
      </c>
      <c r="AL83" s="201">
        <v>0</v>
      </c>
      <c r="AM83" s="201">
        <v>0</v>
      </c>
      <c r="AN83" s="201">
        <v>0</v>
      </c>
      <c r="AO83" s="201">
        <v>33.659999999999997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0.19</v>
      </c>
      <c r="AW83" s="201">
        <v>0.32</v>
      </c>
      <c r="AX83" s="201">
        <v>0.12</v>
      </c>
      <c r="AY83" s="201">
        <v>0.09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17.77</v>
      </c>
      <c r="L84" s="201">
        <v>0.63</v>
      </c>
      <c r="M84" s="201">
        <v>2.2999999999999998</v>
      </c>
      <c r="N84" s="201">
        <v>1.9</v>
      </c>
      <c r="O84" s="201">
        <v>2.66</v>
      </c>
      <c r="P84" s="201">
        <v>1.1299999999999999</v>
      </c>
      <c r="Q84" s="201">
        <v>0.35</v>
      </c>
      <c r="R84" s="201">
        <v>0.34</v>
      </c>
      <c r="S84" s="201">
        <v>0.42</v>
      </c>
      <c r="T84" s="201">
        <v>0.05</v>
      </c>
      <c r="U84" s="201">
        <v>2.16</v>
      </c>
      <c r="V84" s="201">
        <v>0.27</v>
      </c>
      <c r="W84" s="201">
        <v>0.68</v>
      </c>
      <c r="X84" s="201">
        <v>2.2599999999999998</v>
      </c>
      <c r="Y84" s="201">
        <v>0</v>
      </c>
      <c r="Z84" s="201">
        <v>4.26</v>
      </c>
      <c r="AA84" s="201">
        <v>1.37</v>
      </c>
      <c r="AB84" s="201">
        <v>0</v>
      </c>
      <c r="AC84" s="201">
        <v>17.100000000000001</v>
      </c>
      <c r="AD84" s="201">
        <v>0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-25.95</v>
      </c>
      <c r="AL84" s="201">
        <v>0</v>
      </c>
      <c r="AM84" s="201">
        <v>0</v>
      </c>
      <c r="AN84" s="201">
        <v>0</v>
      </c>
      <c r="AO84" s="201">
        <v>-16.34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0.19</v>
      </c>
      <c r="AW84" s="201">
        <v>0.32</v>
      </c>
      <c r="AX84" s="201">
        <v>0.12</v>
      </c>
      <c r="AY84" s="201">
        <v>0.09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17.77</v>
      </c>
      <c r="L85" s="201">
        <v>0.63</v>
      </c>
      <c r="M85" s="201">
        <v>2.2999999999999998</v>
      </c>
      <c r="N85" s="201">
        <v>1.9</v>
      </c>
      <c r="O85" s="201">
        <v>2.66</v>
      </c>
      <c r="P85" s="201">
        <v>1.1299999999999999</v>
      </c>
      <c r="Q85" s="201">
        <v>0.35</v>
      </c>
      <c r="R85" s="201">
        <v>0.34</v>
      </c>
      <c r="S85" s="201">
        <v>0.42</v>
      </c>
      <c r="T85" s="201">
        <v>0.05</v>
      </c>
      <c r="U85" s="201">
        <v>2.16</v>
      </c>
      <c r="V85" s="201">
        <v>0.27</v>
      </c>
      <c r="W85" s="201">
        <v>0.68</v>
      </c>
      <c r="X85" s="201">
        <v>2.2599999999999998</v>
      </c>
      <c r="Y85" s="201">
        <v>0</v>
      </c>
      <c r="Z85" s="201">
        <v>4.26</v>
      </c>
      <c r="AA85" s="201">
        <v>1.37</v>
      </c>
      <c r="AB85" s="201">
        <v>0</v>
      </c>
      <c r="AC85" s="201">
        <v>17.100000000000001</v>
      </c>
      <c r="AD85" s="201">
        <v>0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-25.95</v>
      </c>
      <c r="AL85" s="201">
        <v>0</v>
      </c>
      <c r="AM85" s="201">
        <v>0</v>
      </c>
      <c r="AN85" s="201">
        <v>0</v>
      </c>
      <c r="AO85" s="201">
        <v>33.659999999999997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0.19</v>
      </c>
      <c r="AW85" s="201">
        <v>0.32</v>
      </c>
      <c r="AX85" s="201">
        <v>0.12</v>
      </c>
      <c r="AY85" s="201">
        <v>0.09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17.77</v>
      </c>
      <c r="L86" s="201">
        <v>0.63</v>
      </c>
      <c r="M86" s="201">
        <v>2.2999999999999998</v>
      </c>
      <c r="N86" s="201">
        <v>1.9</v>
      </c>
      <c r="O86" s="201">
        <v>2.66</v>
      </c>
      <c r="P86" s="201">
        <v>1.1299999999999999</v>
      </c>
      <c r="Q86" s="201">
        <v>0.35</v>
      </c>
      <c r="R86" s="201">
        <v>0.34</v>
      </c>
      <c r="S86" s="201">
        <v>0.42</v>
      </c>
      <c r="T86" s="201">
        <v>0.05</v>
      </c>
      <c r="U86" s="201">
        <v>2.16</v>
      </c>
      <c r="V86" s="201">
        <v>0.27</v>
      </c>
      <c r="W86" s="201">
        <v>0.68</v>
      </c>
      <c r="X86" s="201">
        <v>2.2599999999999998</v>
      </c>
      <c r="Y86" s="201">
        <v>0</v>
      </c>
      <c r="Z86" s="201">
        <v>4.26</v>
      </c>
      <c r="AA86" s="201">
        <v>1.37</v>
      </c>
      <c r="AB86" s="201">
        <v>0</v>
      </c>
      <c r="AC86" s="201">
        <v>17.100000000000001</v>
      </c>
      <c r="AD86" s="201">
        <v>0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-25.95</v>
      </c>
      <c r="AL86" s="201">
        <v>0</v>
      </c>
      <c r="AM86" s="201">
        <v>0</v>
      </c>
      <c r="AN86" s="201">
        <v>0</v>
      </c>
      <c r="AO86" s="201">
        <v>83.66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0.19</v>
      </c>
      <c r="AW86" s="201">
        <v>0.32</v>
      </c>
      <c r="AX86" s="201">
        <v>0.11</v>
      </c>
      <c r="AY86" s="201">
        <v>0.09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17.77</v>
      </c>
      <c r="L87" s="201">
        <v>0.63</v>
      </c>
      <c r="M87" s="201">
        <v>2.2999999999999998</v>
      </c>
      <c r="N87" s="201">
        <v>1.9</v>
      </c>
      <c r="O87" s="201">
        <v>2.66</v>
      </c>
      <c r="P87" s="201">
        <v>1.1299999999999999</v>
      </c>
      <c r="Q87" s="201">
        <v>0.35</v>
      </c>
      <c r="R87" s="201">
        <v>0.34</v>
      </c>
      <c r="S87" s="201">
        <v>0.42</v>
      </c>
      <c r="T87" s="201">
        <v>0.05</v>
      </c>
      <c r="U87" s="201">
        <v>2.16</v>
      </c>
      <c r="V87" s="201">
        <v>0.27</v>
      </c>
      <c r="W87" s="201">
        <v>0.68</v>
      </c>
      <c r="X87" s="201">
        <v>2.2599999999999998</v>
      </c>
      <c r="Y87" s="201">
        <v>0</v>
      </c>
      <c r="Z87" s="201">
        <v>4.26</v>
      </c>
      <c r="AA87" s="201">
        <v>1.37</v>
      </c>
      <c r="AB87" s="201">
        <v>0</v>
      </c>
      <c r="AC87" s="201">
        <v>17.100000000000001</v>
      </c>
      <c r="AD87" s="201">
        <v>0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-6.95</v>
      </c>
      <c r="AL87" s="201">
        <v>0</v>
      </c>
      <c r="AM87" s="201">
        <v>0</v>
      </c>
      <c r="AN87" s="201">
        <v>0</v>
      </c>
      <c r="AO87" s="201">
        <v>15.66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0.19</v>
      </c>
      <c r="AW87" s="201">
        <v>0.32</v>
      </c>
      <c r="AX87" s="201">
        <v>0.11</v>
      </c>
      <c r="AY87" s="201">
        <v>0.09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17.77</v>
      </c>
      <c r="L88" s="201">
        <v>0.63</v>
      </c>
      <c r="M88" s="201">
        <v>2.2999999999999998</v>
      </c>
      <c r="N88" s="201">
        <v>1.9</v>
      </c>
      <c r="O88" s="201">
        <v>2.66</v>
      </c>
      <c r="P88" s="201">
        <v>1.1299999999999999</v>
      </c>
      <c r="Q88" s="201">
        <v>0.35</v>
      </c>
      <c r="R88" s="201">
        <v>0.34</v>
      </c>
      <c r="S88" s="201">
        <v>0.42</v>
      </c>
      <c r="T88" s="201">
        <v>0.05</v>
      </c>
      <c r="U88" s="201">
        <v>2.16</v>
      </c>
      <c r="V88" s="201">
        <v>0.27</v>
      </c>
      <c r="W88" s="201">
        <v>0.68</v>
      </c>
      <c r="X88" s="201">
        <v>2.2599999999999998</v>
      </c>
      <c r="Y88" s="201">
        <v>0</v>
      </c>
      <c r="Z88" s="201">
        <v>4.26</v>
      </c>
      <c r="AA88" s="201">
        <v>1.37</v>
      </c>
      <c r="AB88" s="201">
        <v>0</v>
      </c>
      <c r="AC88" s="201">
        <v>17.100000000000001</v>
      </c>
      <c r="AD88" s="201">
        <v>0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-6.95</v>
      </c>
      <c r="AL88" s="201">
        <v>0</v>
      </c>
      <c r="AM88" s="201">
        <v>0</v>
      </c>
      <c r="AN88" s="201">
        <v>0</v>
      </c>
      <c r="AO88" s="201">
        <v>-52.34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0.19</v>
      </c>
      <c r="AW88" s="201">
        <v>0.32</v>
      </c>
      <c r="AX88" s="201">
        <v>0.11</v>
      </c>
      <c r="AY88" s="201">
        <v>0.09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17.77</v>
      </c>
      <c r="L89" s="201">
        <v>0.63</v>
      </c>
      <c r="M89" s="201">
        <v>2.2999999999999998</v>
      </c>
      <c r="N89" s="201">
        <v>1.9</v>
      </c>
      <c r="O89" s="201">
        <v>2.66</v>
      </c>
      <c r="P89" s="201">
        <v>1.1299999999999999</v>
      </c>
      <c r="Q89" s="201">
        <v>0.35</v>
      </c>
      <c r="R89" s="201">
        <v>0.34</v>
      </c>
      <c r="S89" s="201">
        <v>0.42</v>
      </c>
      <c r="T89" s="201">
        <v>0.05</v>
      </c>
      <c r="U89" s="201">
        <v>2.16</v>
      </c>
      <c r="V89" s="201">
        <v>0.27</v>
      </c>
      <c r="W89" s="201">
        <v>0.68</v>
      </c>
      <c r="X89" s="201">
        <v>2.2599999999999998</v>
      </c>
      <c r="Y89" s="201">
        <v>0</v>
      </c>
      <c r="Z89" s="201">
        <v>4.26</v>
      </c>
      <c r="AA89" s="201">
        <v>1.37</v>
      </c>
      <c r="AB89" s="201">
        <v>0</v>
      </c>
      <c r="AC89" s="201">
        <v>17.100000000000001</v>
      </c>
      <c r="AD89" s="201">
        <v>0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-6.95</v>
      </c>
      <c r="AL89" s="201">
        <v>0</v>
      </c>
      <c r="AM89" s="201">
        <v>0</v>
      </c>
      <c r="AN89" s="201">
        <v>0</v>
      </c>
      <c r="AO89" s="201">
        <v>-55.34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0.19</v>
      </c>
      <c r="AW89" s="201">
        <v>0.32</v>
      </c>
      <c r="AX89" s="201">
        <v>0.11</v>
      </c>
      <c r="AY89" s="201">
        <v>0.09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43.63</v>
      </c>
      <c r="K90" s="201">
        <v>17.77</v>
      </c>
      <c r="L90" s="201">
        <v>0.63</v>
      </c>
      <c r="M90" s="201">
        <v>2.2999999999999998</v>
      </c>
      <c r="N90" s="201">
        <v>1.9</v>
      </c>
      <c r="O90" s="201">
        <v>2.66</v>
      </c>
      <c r="P90" s="201">
        <v>1.1299999999999999</v>
      </c>
      <c r="Q90" s="201">
        <v>0.35</v>
      </c>
      <c r="R90" s="201">
        <v>0.34</v>
      </c>
      <c r="S90" s="201">
        <v>0.42</v>
      </c>
      <c r="T90" s="201">
        <v>0.05</v>
      </c>
      <c r="U90" s="201">
        <v>2.16</v>
      </c>
      <c r="V90" s="201">
        <v>0.27</v>
      </c>
      <c r="W90" s="201">
        <v>0.68</v>
      </c>
      <c r="X90" s="201">
        <v>2.2599999999999998</v>
      </c>
      <c r="Y90" s="201">
        <v>0</v>
      </c>
      <c r="Z90" s="201">
        <v>4.26</v>
      </c>
      <c r="AA90" s="201">
        <v>1.37</v>
      </c>
      <c r="AB90" s="201">
        <v>0</v>
      </c>
      <c r="AC90" s="201">
        <v>17.100000000000001</v>
      </c>
      <c r="AD90" s="201">
        <v>0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-6.95</v>
      </c>
      <c r="AL90" s="201">
        <v>0</v>
      </c>
      <c r="AM90" s="201">
        <v>0</v>
      </c>
      <c r="AN90" s="201">
        <v>0</v>
      </c>
      <c r="AO90" s="201">
        <v>-61.34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0.19</v>
      </c>
      <c r="AW90" s="201">
        <v>0.32</v>
      </c>
      <c r="AX90" s="201">
        <v>0.12</v>
      </c>
      <c r="AY90" s="201">
        <v>0.09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17.77</v>
      </c>
      <c r="L91" s="201">
        <v>0.63</v>
      </c>
      <c r="M91" s="201">
        <v>2.2999999999999998</v>
      </c>
      <c r="N91" s="201">
        <v>1.9</v>
      </c>
      <c r="O91" s="201">
        <v>2.66</v>
      </c>
      <c r="P91" s="201">
        <v>1.1299999999999999</v>
      </c>
      <c r="Q91" s="201">
        <v>0.35</v>
      </c>
      <c r="R91" s="201">
        <v>0.34</v>
      </c>
      <c r="S91" s="201">
        <v>0.42</v>
      </c>
      <c r="T91" s="201">
        <v>0.05</v>
      </c>
      <c r="U91" s="201">
        <v>2.16</v>
      </c>
      <c r="V91" s="201">
        <v>0.27</v>
      </c>
      <c r="W91" s="201">
        <v>0.68</v>
      </c>
      <c r="X91" s="201">
        <v>2.2599999999999998</v>
      </c>
      <c r="Y91" s="201">
        <v>0</v>
      </c>
      <c r="Z91" s="201">
        <v>4.26</v>
      </c>
      <c r="AA91" s="201">
        <v>1.37</v>
      </c>
      <c r="AB91" s="201">
        <v>0</v>
      </c>
      <c r="AC91" s="201">
        <v>17.100000000000001</v>
      </c>
      <c r="AD91" s="201">
        <v>0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-6.95</v>
      </c>
      <c r="AL91" s="201">
        <v>0</v>
      </c>
      <c r="AM91" s="201">
        <v>0</v>
      </c>
      <c r="AN91" s="201">
        <v>0</v>
      </c>
      <c r="AO91" s="201">
        <v>-392.96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0.19</v>
      </c>
      <c r="AW91" s="201">
        <v>0.32</v>
      </c>
      <c r="AX91" s="201">
        <v>0.12</v>
      </c>
      <c r="AY91" s="201">
        <v>0.09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44.24</v>
      </c>
      <c r="K92" s="201">
        <v>17.77</v>
      </c>
      <c r="L92" s="201">
        <v>0.63</v>
      </c>
      <c r="M92" s="201">
        <v>2.2999999999999998</v>
      </c>
      <c r="N92" s="201">
        <v>1.9</v>
      </c>
      <c r="O92" s="201">
        <v>2.66</v>
      </c>
      <c r="P92" s="201">
        <v>1.1299999999999999</v>
      </c>
      <c r="Q92" s="201">
        <v>0.35</v>
      </c>
      <c r="R92" s="201">
        <v>0.34</v>
      </c>
      <c r="S92" s="201">
        <v>0.42</v>
      </c>
      <c r="T92" s="201">
        <v>0.05</v>
      </c>
      <c r="U92" s="201">
        <v>2.16</v>
      </c>
      <c r="V92" s="201">
        <v>0.27</v>
      </c>
      <c r="W92" s="201">
        <v>0.68</v>
      </c>
      <c r="X92" s="201">
        <v>2.2599999999999998</v>
      </c>
      <c r="Y92" s="201">
        <v>0</v>
      </c>
      <c r="Z92" s="201">
        <v>4.26</v>
      </c>
      <c r="AA92" s="201">
        <v>1.37</v>
      </c>
      <c r="AB92" s="201">
        <v>0</v>
      </c>
      <c r="AC92" s="201">
        <v>17.100000000000001</v>
      </c>
      <c r="AD92" s="201">
        <v>0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-6.95</v>
      </c>
      <c r="AL92" s="201">
        <v>0</v>
      </c>
      <c r="AM92" s="201">
        <v>0</v>
      </c>
      <c r="AN92" s="201">
        <v>0</v>
      </c>
      <c r="AO92" s="201">
        <v>-352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0.19</v>
      </c>
      <c r="AW92" s="201">
        <v>0.32</v>
      </c>
      <c r="AX92" s="201">
        <v>0.12</v>
      </c>
      <c r="AY92" s="201">
        <v>0.09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44.24</v>
      </c>
      <c r="K93" s="201">
        <v>17.77</v>
      </c>
      <c r="L93" s="201">
        <v>0.63</v>
      </c>
      <c r="M93" s="201">
        <v>2.2999999999999998</v>
      </c>
      <c r="N93" s="201">
        <v>1.9</v>
      </c>
      <c r="O93" s="201">
        <v>2.66</v>
      </c>
      <c r="P93" s="201">
        <v>1.1299999999999999</v>
      </c>
      <c r="Q93" s="201">
        <v>0.35</v>
      </c>
      <c r="R93" s="201">
        <v>0.34</v>
      </c>
      <c r="S93" s="201">
        <v>0.42</v>
      </c>
      <c r="T93" s="201">
        <v>0.05</v>
      </c>
      <c r="U93" s="201">
        <v>2.16</v>
      </c>
      <c r="V93" s="201">
        <v>0.27</v>
      </c>
      <c r="W93" s="201">
        <v>0.68</v>
      </c>
      <c r="X93" s="201">
        <v>2.2599999999999998</v>
      </c>
      <c r="Y93" s="201">
        <v>0</v>
      </c>
      <c r="Z93" s="201">
        <v>4.26</v>
      </c>
      <c r="AA93" s="201">
        <v>1.37</v>
      </c>
      <c r="AB93" s="201">
        <v>0</v>
      </c>
      <c r="AC93" s="201">
        <v>17.100000000000001</v>
      </c>
      <c r="AD93" s="201">
        <v>0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-6.95</v>
      </c>
      <c r="AL93" s="201">
        <v>0</v>
      </c>
      <c r="AM93" s="201">
        <v>0</v>
      </c>
      <c r="AN93" s="201">
        <v>0</v>
      </c>
      <c r="AO93" s="201">
        <v>-193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0.19</v>
      </c>
      <c r="AW93" s="201">
        <v>0.32</v>
      </c>
      <c r="AX93" s="201">
        <v>0.12</v>
      </c>
      <c r="AY93" s="201">
        <v>0.09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44.24</v>
      </c>
      <c r="K94" s="201">
        <v>17.77</v>
      </c>
      <c r="L94" s="201">
        <v>0.63</v>
      </c>
      <c r="M94" s="201">
        <v>2.2999999999999998</v>
      </c>
      <c r="N94" s="201">
        <v>1.9</v>
      </c>
      <c r="O94" s="201">
        <v>2.66</v>
      </c>
      <c r="P94" s="201">
        <v>1.1299999999999999</v>
      </c>
      <c r="Q94" s="201">
        <v>0.35</v>
      </c>
      <c r="R94" s="201">
        <v>0.34</v>
      </c>
      <c r="S94" s="201">
        <v>0.42</v>
      </c>
      <c r="T94" s="201">
        <v>0.05</v>
      </c>
      <c r="U94" s="201">
        <v>2.16</v>
      </c>
      <c r="V94" s="201">
        <v>0.27</v>
      </c>
      <c r="W94" s="201">
        <v>0.68</v>
      </c>
      <c r="X94" s="201">
        <v>2.2599999999999998</v>
      </c>
      <c r="Y94" s="201">
        <v>0</v>
      </c>
      <c r="Z94" s="201">
        <v>4.26</v>
      </c>
      <c r="AA94" s="201">
        <v>1.37</v>
      </c>
      <c r="AB94" s="201">
        <v>0</v>
      </c>
      <c r="AC94" s="201">
        <v>17.100000000000001</v>
      </c>
      <c r="AD94" s="201">
        <v>0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-6.95</v>
      </c>
      <c r="AL94" s="201">
        <v>0</v>
      </c>
      <c r="AM94" s="201">
        <v>0</v>
      </c>
      <c r="AN94" s="201">
        <v>0</v>
      </c>
      <c r="AO94" s="201">
        <v>-147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0.19</v>
      </c>
      <c r="AW94" s="201">
        <v>0.32</v>
      </c>
      <c r="AX94" s="201">
        <v>0.11</v>
      </c>
      <c r="AY94" s="201">
        <v>0.09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44.24</v>
      </c>
      <c r="K95" s="201">
        <v>17.77</v>
      </c>
      <c r="L95" s="201">
        <v>0.63</v>
      </c>
      <c r="M95" s="201">
        <v>2.2999999999999998</v>
      </c>
      <c r="N95" s="201">
        <v>1.9</v>
      </c>
      <c r="O95" s="201">
        <v>2.66</v>
      </c>
      <c r="P95" s="201">
        <v>1.1299999999999999</v>
      </c>
      <c r="Q95" s="201">
        <v>0.35</v>
      </c>
      <c r="R95" s="201">
        <v>0.34</v>
      </c>
      <c r="S95" s="201">
        <v>0.42</v>
      </c>
      <c r="T95" s="201">
        <v>0.05</v>
      </c>
      <c r="U95" s="201">
        <v>2.16</v>
      </c>
      <c r="V95" s="201">
        <v>0.27</v>
      </c>
      <c r="W95" s="201">
        <v>0.68</v>
      </c>
      <c r="X95" s="201">
        <v>2.2599999999999998</v>
      </c>
      <c r="Y95" s="201">
        <v>0</v>
      </c>
      <c r="Z95" s="201">
        <v>4.26</v>
      </c>
      <c r="AA95" s="201">
        <v>1.37</v>
      </c>
      <c r="AB95" s="201">
        <v>0</v>
      </c>
      <c r="AC95" s="201">
        <v>17.100000000000001</v>
      </c>
      <c r="AD95" s="201">
        <v>0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-6.95</v>
      </c>
      <c r="AL95" s="201">
        <v>0</v>
      </c>
      <c r="AM95" s="201">
        <v>0</v>
      </c>
      <c r="AN95" s="201">
        <v>0</v>
      </c>
      <c r="AO95" s="201">
        <v>-121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0.19</v>
      </c>
      <c r="AW95" s="201">
        <v>0.32</v>
      </c>
      <c r="AX95" s="201">
        <v>0.11</v>
      </c>
      <c r="AY95" s="201">
        <v>0.09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44.24</v>
      </c>
      <c r="K96" s="201">
        <v>17.77</v>
      </c>
      <c r="L96" s="201">
        <v>0.63</v>
      </c>
      <c r="M96" s="201">
        <v>2.2999999999999998</v>
      </c>
      <c r="N96" s="201">
        <v>1.9</v>
      </c>
      <c r="O96" s="201">
        <v>2.66</v>
      </c>
      <c r="P96" s="201">
        <v>1.1299999999999999</v>
      </c>
      <c r="Q96" s="201">
        <v>0.35</v>
      </c>
      <c r="R96" s="201">
        <v>0.34</v>
      </c>
      <c r="S96" s="201">
        <v>0.42</v>
      </c>
      <c r="T96" s="201">
        <v>0.05</v>
      </c>
      <c r="U96" s="201">
        <v>2.16</v>
      </c>
      <c r="V96" s="201">
        <v>0.27</v>
      </c>
      <c r="W96" s="201">
        <v>0.68</v>
      </c>
      <c r="X96" s="201">
        <v>2.2599999999999998</v>
      </c>
      <c r="Y96" s="201">
        <v>0</v>
      </c>
      <c r="Z96" s="201">
        <v>4.26</v>
      </c>
      <c r="AA96" s="201">
        <v>1.37</v>
      </c>
      <c r="AB96" s="201">
        <v>0</v>
      </c>
      <c r="AC96" s="201">
        <v>17.100000000000001</v>
      </c>
      <c r="AD96" s="201">
        <v>0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-6.95</v>
      </c>
      <c r="AL96" s="201">
        <v>0</v>
      </c>
      <c r="AM96" s="201">
        <v>0</v>
      </c>
      <c r="AN96" s="201">
        <v>0</v>
      </c>
      <c r="AO96" s="201">
        <v>-86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0.19</v>
      </c>
      <c r="AW96" s="201">
        <v>0.32</v>
      </c>
      <c r="AX96" s="201">
        <v>0.11</v>
      </c>
      <c r="AY96" s="201">
        <v>0.09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44.24</v>
      </c>
      <c r="K97" s="201">
        <v>17.77</v>
      </c>
      <c r="L97" s="201">
        <v>0.63</v>
      </c>
      <c r="M97" s="201">
        <v>2.2999999999999998</v>
      </c>
      <c r="N97" s="201">
        <v>1.9</v>
      </c>
      <c r="O97" s="201">
        <v>2.66</v>
      </c>
      <c r="P97" s="201">
        <v>1.1299999999999999</v>
      </c>
      <c r="Q97" s="201">
        <v>0.35</v>
      </c>
      <c r="R97" s="201">
        <v>0.34</v>
      </c>
      <c r="S97" s="201">
        <v>0.42</v>
      </c>
      <c r="T97" s="201">
        <v>0.05</v>
      </c>
      <c r="U97" s="201">
        <v>2.16</v>
      </c>
      <c r="V97" s="201">
        <v>0.27</v>
      </c>
      <c r="W97" s="201">
        <v>0.68</v>
      </c>
      <c r="X97" s="201">
        <v>2.2599999999999998</v>
      </c>
      <c r="Y97" s="201">
        <v>0</v>
      </c>
      <c r="Z97" s="201">
        <v>4.26</v>
      </c>
      <c r="AA97" s="201">
        <v>1.37</v>
      </c>
      <c r="AB97" s="201">
        <v>0</v>
      </c>
      <c r="AC97" s="201">
        <v>17.100000000000001</v>
      </c>
      <c r="AD97" s="201">
        <v>0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-6.95</v>
      </c>
      <c r="AL97" s="201">
        <v>0</v>
      </c>
      <c r="AM97" s="201">
        <v>0</v>
      </c>
      <c r="AN97" s="201">
        <v>0</v>
      </c>
      <c r="AO97" s="201">
        <v>-71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0.19</v>
      </c>
      <c r="AW97" s="201">
        <v>0.32</v>
      </c>
      <c r="AX97" s="201">
        <v>0.11</v>
      </c>
      <c r="AY97" s="201">
        <v>0.09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44.24</v>
      </c>
      <c r="K98" s="201">
        <v>17.77</v>
      </c>
      <c r="L98" s="201">
        <v>0.63</v>
      </c>
      <c r="M98" s="201">
        <v>2.2999999999999998</v>
      </c>
      <c r="N98" s="201">
        <v>1.9</v>
      </c>
      <c r="O98" s="201">
        <v>2.66</v>
      </c>
      <c r="P98" s="201">
        <v>1.1299999999999999</v>
      </c>
      <c r="Q98" s="201">
        <v>0.35</v>
      </c>
      <c r="R98" s="201">
        <v>0.34</v>
      </c>
      <c r="S98" s="201">
        <v>0.42</v>
      </c>
      <c r="T98" s="201">
        <v>0.05</v>
      </c>
      <c r="U98" s="201">
        <v>2.16</v>
      </c>
      <c r="V98" s="201">
        <v>0.27</v>
      </c>
      <c r="W98" s="201">
        <v>0.68</v>
      </c>
      <c r="X98" s="201">
        <v>2.2599999999999998</v>
      </c>
      <c r="Y98" s="201">
        <v>0</v>
      </c>
      <c r="Z98" s="201">
        <v>4.26</v>
      </c>
      <c r="AA98" s="201">
        <v>1.37</v>
      </c>
      <c r="AB98" s="201">
        <v>0</v>
      </c>
      <c r="AC98" s="201">
        <v>17.100000000000001</v>
      </c>
      <c r="AD98" s="201">
        <v>0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-6.95</v>
      </c>
      <c r="AL98" s="201">
        <v>0</v>
      </c>
      <c r="AM98" s="201">
        <v>0</v>
      </c>
      <c r="AN98" s="201">
        <v>0</v>
      </c>
      <c r="AO98" s="201">
        <v>-70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0.19</v>
      </c>
      <c r="AW98" s="201">
        <v>0.32</v>
      </c>
      <c r="AX98" s="201">
        <v>0.11</v>
      </c>
      <c r="AY98" s="201">
        <v>0.09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0.50517999999999996</v>
      </c>
      <c r="E99">
        <f t="shared" si="0"/>
        <v>0</v>
      </c>
      <c r="F99">
        <f t="shared" si="0"/>
        <v>0</v>
      </c>
      <c r="G99">
        <f t="shared" si="0"/>
        <v>0.8383374999999994</v>
      </c>
      <c r="H99">
        <f t="shared" si="0"/>
        <v>0</v>
      </c>
      <c r="I99">
        <f t="shared" si="0"/>
        <v>0</v>
      </c>
      <c r="J99">
        <f t="shared" si="0"/>
        <v>1.0635100000000002</v>
      </c>
      <c r="K99">
        <f t="shared" si="0"/>
        <v>1.6465775000000011</v>
      </c>
      <c r="L99">
        <f t="shared" si="0"/>
        <v>9.9979999999999944E-2</v>
      </c>
      <c r="M99">
        <f t="shared" si="0"/>
        <v>5.5200000000000089E-2</v>
      </c>
      <c r="N99">
        <f t="shared" si="0"/>
        <v>4.5600000000000078E-2</v>
      </c>
      <c r="O99">
        <f t="shared" si="0"/>
        <v>6.3839999999999938E-2</v>
      </c>
      <c r="P99">
        <f t="shared" si="0"/>
        <v>2.7119999999999971E-2</v>
      </c>
      <c r="Q99">
        <f t="shared" si="0"/>
        <v>2.1767499999999957E-2</v>
      </c>
      <c r="R99">
        <f t="shared" si="0"/>
        <v>2.1390000000000041E-2</v>
      </c>
      <c r="S99">
        <f t="shared" si="0"/>
        <v>2.745000000000002E-2</v>
      </c>
      <c r="T99">
        <f t="shared" si="0"/>
        <v>7.9999999999999917E-4</v>
      </c>
      <c r="U99">
        <f t="shared" si="0"/>
        <v>5.1839999999999935E-2</v>
      </c>
      <c r="V99">
        <f t="shared" si="0"/>
        <v>5.1699999999999958E-3</v>
      </c>
      <c r="W99">
        <f t="shared" si="0"/>
        <v>2.4480000000000085E-2</v>
      </c>
      <c r="X99">
        <f t="shared" si="0"/>
        <v>8.2359999999999878E-2</v>
      </c>
      <c r="Y99">
        <f t="shared" si="0"/>
        <v>0</v>
      </c>
      <c r="Z99">
        <f t="shared" si="0"/>
        <v>0.24614749999999994</v>
      </c>
      <c r="AA99">
        <f t="shared" si="0"/>
        <v>8.9205000000000076E-2</v>
      </c>
      <c r="AB99">
        <f t="shared" si="0"/>
        <v>0</v>
      </c>
      <c r="AC99">
        <f t="shared" si="0"/>
        <v>0.41039999999999943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-6.2200000000000094E-3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-0.65213749999999904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0.57607999999999937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1.2567500000000014E-2</v>
      </c>
      <c r="AV99">
        <f t="shared" si="1"/>
        <v>4.5600000000000007E-3</v>
      </c>
      <c r="AW99">
        <f t="shared" si="1"/>
        <v>6.667500000000005E-3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45434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12</v>
      </c>
      <c r="C24" s="94">
        <f>'IDT-1 Calculation'!DG24</f>
        <v>-12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11</v>
      </c>
      <c r="C28" s="94">
        <f>'IDT-1 Calculation'!DG28</f>
        <v>-11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-42</v>
      </c>
      <c r="D51" s="94">
        <f>'IDT-1 Calculation'!DH51</f>
        <v>0</v>
      </c>
      <c r="E51" s="94">
        <f>'IDT-1 Calculation'!DI51</f>
        <v>0</v>
      </c>
      <c r="F51" s="94">
        <f>'IDT-1 Calculation'!DJ51</f>
        <v>42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-32</v>
      </c>
      <c r="D52" s="94">
        <f>'IDT-1 Calculation'!DH52</f>
        <v>0</v>
      </c>
      <c r="E52" s="94">
        <f>'IDT-1 Calculation'!DI52</f>
        <v>0</v>
      </c>
      <c r="F52" s="94">
        <f>'IDT-1 Calculation'!DJ52</f>
        <v>32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-22</v>
      </c>
      <c r="D53" s="94">
        <f>'IDT-1 Calculation'!DH53</f>
        <v>0</v>
      </c>
      <c r="E53" s="94">
        <f>'IDT-1 Calculation'!DI53</f>
        <v>0</v>
      </c>
      <c r="F53" s="94">
        <f>'IDT-1 Calculation'!DJ53</f>
        <v>22</v>
      </c>
      <c r="G53" s="99">
        <f t="shared" si="0"/>
        <v>0</v>
      </c>
    </row>
    <row r="54" spans="1:7">
      <c r="A54" s="98" t="s">
        <v>96</v>
      </c>
      <c r="B54" s="94">
        <f>'IDT-1 Calculation'!DF54</f>
        <v>11.930999999999999</v>
      </c>
      <c r="C54" s="94">
        <f>'IDT-1 Calculation'!DG54</f>
        <v>-22</v>
      </c>
      <c r="D54" s="94">
        <f>'IDT-1 Calculation'!DH54</f>
        <v>0</v>
      </c>
      <c r="E54" s="94">
        <f>'IDT-1 Calculation'!DI54</f>
        <v>0</v>
      </c>
      <c r="F54" s="94">
        <f>'IDT-1 Calculation'!DJ54</f>
        <v>10.069000000000001</v>
      </c>
      <c r="G54" s="99">
        <f t="shared" si="0"/>
        <v>0</v>
      </c>
    </row>
    <row r="55" spans="1:7">
      <c r="A55" s="98" t="s">
        <v>97</v>
      </c>
      <c r="B55" s="94">
        <f>'IDT-1 Calculation'!DF55</f>
        <v>22</v>
      </c>
      <c r="C55" s="94">
        <f>'IDT-1 Calculation'!DG55</f>
        <v>-22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12</v>
      </c>
      <c r="C56" s="94">
        <f>'IDT-1 Calculation'!DG56</f>
        <v>-12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1.085</v>
      </c>
      <c r="C57" s="94">
        <f>'IDT-1 Calculation'!DG57</f>
        <v>-2</v>
      </c>
      <c r="D57" s="94">
        <f>'IDT-1 Calculation'!DH57</f>
        <v>0</v>
      </c>
      <c r="E57" s="94">
        <f>'IDT-1 Calculation'!DI57</f>
        <v>0</v>
      </c>
      <c r="F57" s="94">
        <f>'IDT-1 Calculation'!DJ57</f>
        <v>0.91500000000000004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15.727</v>
      </c>
      <c r="C59" s="94">
        <f>'IDT-1 Calculation'!DG59</f>
        <v>-29</v>
      </c>
      <c r="D59" s="94">
        <f>'IDT-1 Calculation'!DH59</f>
        <v>0</v>
      </c>
      <c r="E59" s="94">
        <f>'IDT-1 Calculation'!DI59</f>
        <v>0</v>
      </c>
      <c r="F59" s="94">
        <f>'IDT-1 Calculation'!DJ59</f>
        <v>13.273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2.143575E-2</v>
      </c>
      <c r="C99" s="110">
        <f>SUM(C3:C98)/4000</f>
        <v>-5.1499999999999997E-2</v>
      </c>
      <c r="D99" s="110">
        <f>SUM(D3:D98)/4000</f>
        <v>0</v>
      </c>
      <c r="E99" s="110">
        <f>SUM(E3:E98)/4000</f>
        <v>0</v>
      </c>
      <c r="F99" s="110">
        <f>SUM(F3:F98)/4000</f>
        <v>3.0064250000000001E-2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5.92</v>
      </c>
      <c r="E3" s="201">
        <v>0</v>
      </c>
      <c r="F3" s="201">
        <v>0</v>
      </c>
      <c r="G3" s="201">
        <v>14.25</v>
      </c>
      <c r="H3" s="201">
        <v>0</v>
      </c>
      <c r="I3" s="201">
        <v>0</v>
      </c>
      <c r="J3" s="201">
        <v>3.16</v>
      </c>
      <c r="K3" s="201">
        <v>5.7</v>
      </c>
      <c r="L3" s="201">
        <v>2.27</v>
      </c>
      <c r="M3" s="201">
        <v>0</v>
      </c>
      <c r="N3" s="201">
        <v>1.05</v>
      </c>
      <c r="O3" s="201">
        <v>1.75</v>
      </c>
      <c r="P3" s="201">
        <v>2.4</v>
      </c>
      <c r="Q3" s="201">
        <v>0.19</v>
      </c>
      <c r="R3" s="201">
        <v>0.19</v>
      </c>
      <c r="S3" s="201">
        <v>0.23</v>
      </c>
      <c r="T3" s="201">
        <v>0</v>
      </c>
      <c r="U3" s="201">
        <v>10.15</v>
      </c>
      <c r="V3" s="201">
        <v>0.1</v>
      </c>
      <c r="W3" s="201">
        <v>0.39</v>
      </c>
      <c r="X3" s="201">
        <v>1.31</v>
      </c>
      <c r="Y3" s="201">
        <v>0</v>
      </c>
      <c r="Z3" s="201">
        <v>2.46</v>
      </c>
      <c r="AA3" s="201">
        <v>0.79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63.8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15</v>
      </c>
      <c r="K4" s="201">
        <v>5.7</v>
      </c>
      <c r="L4" s="201">
        <v>2.27</v>
      </c>
      <c r="M4" s="201">
        <v>0</v>
      </c>
      <c r="N4" s="201">
        <v>1.05</v>
      </c>
      <c r="O4" s="201">
        <v>1.75</v>
      </c>
      <c r="P4" s="201">
        <v>2.4</v>
      </c>
      <c r="Q4" s="201">
        <v>0.19</v>
      </c>
      <c r="R4" s="201">
        <v>0.19</v>
      </c>
      <c r="S4" s="201">
        <v>0.23</v>
      </c>
      <c r="T4" s="201">
        <v>0</v>
      </c>
      <c r="U4" s="201">
        <v>10.15</v>
      </c>
      <c r="V4" s="201">
        <v>0.1</v>
      </c>
      <c r="W4" s="201">
        <v>0.39</v>
      </c>
      <c r="X4" s="201">
        <v>1.31</v>
      </c>
      <c r="Y4" s="201">
        <v>0</v>
      </c>
      <c r="Z4" s="201">
        <v>2.46</v>
      </c>
      <c r="AA4" s="201">
        <v>0.79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58.8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5.7</v>
      </c>
      <c r="L5" s="201">
        <v>2.27</v>
      </c>
      <c r="M5" s="201">
        <v>0</v>
      </c>
      <c r="N5" s="201">
        <v>1.05</v>
      </c>
      <c r="O5" s="201">
        <v>1.75</v>
      </c>
      <c r="P5" s="201">
        <v>2.4</v>
      </c>
      <c r="Q5" s="201">
        <v>0.19</v>
      </c>
      <c r="R5" s="201">
        <v>0.19</v>
      </c>
      <c r="S5" s="201">
        <v>0.23</v>
      </c>
      <c r="T5" s="201">
        <v>0</v>
      </c>
      <c r="U5" s="201">
        <v>10.15</v>
      </c>
      <c r="V5" s="201">
        <v>0.1</v>
      </c>
      <c r="W5" s="201">
        <v>0.39</v>
      </c>
      <c r="X5" s="201">
        <v>1.31</v>
      </c>
      <c r="Y5" s="201">
        <v>0</v>
      </c>
      <c r="Z5" s="201">
        <v>2.46</v>
      </c>
      <c r="AA5" s="201">
        <v>0.79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58.8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9.9600000000000009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5.7</v>
      </c>
      <c r="L6" s="201">
        <v>2.27</v>
      </c>
      <c r="M6" s="201">
        <v>0</v>
      </c>
      <c r="N6" s="201">
        <v>1.05</v>
      </c>
      <c r="O6" s="201">
        <v>1.75</v>
      </c>
      <c r="P6" s="201">
        <v>2.4</v>
      </c>
      <c r="Q6" s="201">
        <v>0.19</v>
      </c>
      <c r="R6" s="201">
        <v>0.19</v>
      </c>
      <c r="S6" s="201">
        <v>0.23</v>
      </c>
      <c r="T6" s="201">
        <v>0</v>
      </c>
      <c r="U6" s="201">
        <v>10.15</v>
      </c>
      <c r="V6" s="201">
        <v>0.1</v>
      </c>
      <c r="W6" s="201">
        <v>0.39</v>
      </c>
      <c r="X6" s="201">
        <v>1.31</v>
      </c>
      <c r="Y6" s="201">
        <v>0</v>
      </c>
      <c r="Z6" s="201">
        <v>2.46</v>
      </c>
      <c r="AA6" s="201">
        <v>0.79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53.8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20.88</v>
      </c>
      <c r="K7" s="201">
        <v>5.67</v>
      </c>
      <c r="L7" s="201">
        <v>2.27</v>
      </c>
      <c r="M7" s="201">
        <v>0</v>
      </c>
      <c r="N7" s="201">
        <v>1.05</v>
      </c>
      <c r="O7" s="201">
        <v>1.75</v>
      </c>
      <c r="P7" s="201">
        <v>2.4</v>
      </c>
      <c r="Q7" s="201">
        <v>0.19</v>
      </c>
      <c r="R7" s="201">
        <v>0.19</v>
      </c>
      <c r="S7" s="201">
        <v>0.23</v>
      </c>
      <c r="T7" s="201">
        <v>0</v>
      </c>
      <c r="U7" s="201">
        <v>10.15</v>
      </c>
      <c r="V7" s="201">
        <v>0.1</v>
      </c>
      <c r="W7" s="201">
        <v>0.39</v>
      </c>
      <c r="X7" s="201">
        <v>1.31</v>
      </c>
      <c r="Y7" s="201">
        <v>0</v>
      </c>
      <c r="Z7" s="201">
        <v>2.46</v>
      </c>
      <c r="AA7" s="201">
        <v>0.79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63.8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5.67</v>
      </c>
      <c r="L8" s="201">
        <v>2.27</v>
      </c>
      <c r="M8" s="201">
        <v>0</v>
      </c>
      <c r="N8" s="201">
        <v>1.05</v>
      </c>
      <c r="O8" s="201">
        <v>1.75</v>
      </c>
      <c r="P8" s="201">
        <v>2.4</v>
      </c>
      <c r="Q8" s="201">
        <v>0.19</v>
      </c>
      <c r="R8" s="201">
        <v>0.19</v>
      </c>
      <c r="S8" s="201">
        <v>0.23</v>
      </c>
      <c r="T8" s="201">
        <v>0</v>
      </c>
      <c r="U8" s="201">
        <v>10.15</v>
      </c>
      <c r="V8" s="201">
        <v>0.1</v>
      </c>
      <c r="W8" s="201">
        <v>0.39</v>
      </c>
      <c r="X8" s="201">
        <v>1.31</v>
      </c>
      <c r="Y8" s="201">
        <v>0</v>
      </c>
      <c r="Z8" s="201">
        <v>2.46</v>
      </c>
      <c r="AA8" s="201">
        <v>0.79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58.8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5.7</v>
      </c>
      <c r="L9" s="201">
        <v>2.27</v>
      </c>
      <c r="M9" s="201">
        <v>0</v>
      </c>
      <c r="N9" s="201">
        <v>1.05</v>
      </c>
      <c r="O9" s="201">
        <v>1.75</v>
      </c>
      <c r="P9" s="201">
        <v>2.4</v>
      </c>
      <c r="Q9" s="201">
        <v>0.19</v>
      </c>
      <c r="R9" s="201">
        <v>0.19</v>
      </c>
      <c r="S9" s="201">
        <v>0.23</v>
      </c>
      <c r="T9" s="201">
        <v>0</v>
      </c>
      <c r="U9" s="201">
        <v>10.15</v>
      </c>
      <c r="V9" s="201">
        <v>0.1</v>
      </c>
      <c r="W9" s="201">
        <v>0.39</v>
      </c>
      <c r="X9" s="201">
        <v>1.31</v>
      </c>
      <c r="Y9" s="201">
        <v>0</v>
      </c>
      <c r="Z9" s="201">
        <v>2.46</v>
      </c>
      <c r="AA9" s="201">
        <v>0.79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108.8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5.7</v>
      </c>
      <c r="L10" s="201">
        <v>2.27</v>
      </c>
      <c r="M10" s="201">
        <v>0</v>
      </c>
      <c r="N10" s="201">
        <v>1.05</v>
      </c>
      <c r="O10" s="201">
        <v>1.75</v>
      </c>
      <c r="P10" s="201">
        <v>2.4</v>
      </c>
      <c r="Q10" s="201">
        <v>0.19</v>
      </c>
      <c r="R10" s="201">
        <v>0.19</v>
      </c>
      <c r="S10" s="201">
        <v>0.23</v>
      </c>
      <c r="T10" s="201">
        <v>0</v>
      </c>
      <c r="U10" s="201">
        <v>10.15</v>
      </c>
      <c r="V10" s="201">
        <v>0.1</v>
      </c>
      <c r="W10" s="201">
        <v>0.39</v>
      </c>
      <c r="X10" s="201">
        <v>1.31</v>
      </c>
      <c r="Y10" s="201">
        <v>0</v>
      </c>
      <c r="Z10" s="201">
        <v>2.46</v>
      </c>
      <c r="AA10" s="201">
        <v>0.79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140.80000000000001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5.7</v>
      </c>
      <c r="L11" s="201">
        <v>2.27</v>
      </c>
      <c r="M11" s="201">
        <v>0</v>
      </c>
      <c r="N11" s="201">
        <v>1.05</v>
      </c>
      <c r="O11" s="201">
        <v>1.75</v>
      </c>
      <c r="P11" s="201">
        <v>2.4</v>
      </c>
      <c r="Q11" s="201">
        <v>0.19</v>
      </c>
      <c r="R11" s="201">
        <v>0.19</v>
      </c>
      <c r="S11" s="201">
        <v>0.23</v>
      </c>
      <c r="T11" s="201">
        <v>0</v>
      </c>
      <c r="U11" s="201">
        <v>10.15</v>
      </c>
      <c r="V11" s="201">
        <v>0.1</v>
      </c>
      <c r="W11" s="201">
        <v>0.39</v>
      </c>
      <c r="X11" s="201">
        <v>1.31</v>
      </c>
      <c r="Y11" s="201">
        <v>0</v>
      </c>
      <c r="Z11" s="201">
        <v>2.46</v>
      </c>
      <c r="AA11" s="201">
        <v>0.79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140.80000000000001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5.7</v>
      </c>
      <c r="L12" s="201">
        <v>2.27</v>
      </c>
      <c r="M12" s="201">
        <v>0</v>
      </c>
      <c r="N12" s="201">
        <v>1.05</v>
      </c>
      <c r="O12" s="201">
        <v>1.75</v>
      </c>
      <c r="P12" s="201">
        <v>2.4</v>
      </c>
      <c r="Q12" s="201">
        <v>0.19</v>
      </c>
      <c r="R12" s="201">
        <v>0.19</v>
      </c>
      <c r="S12" s="201">
        <v>0.23</v>
      </c>
      <c r="T12" s="201">
        <v>0</v>
      </c>
      <c r="U12" s="201">
        <v>10.15</v>
      </c>
      <c r="V12" s="201">
        <v>0.1</v>
      </c>
      <c r="W12" s="201">
        <v>0.39</v>
      </c>
      <c r="X12" s="201">
        <v>1.31</v>
      </c>
      <c r="Y12" s="201">
        <v>0</v>
      </c>
      <c r="Z12" s="201">
        <v>2.46</v>
      </c>
      <c r="AA12" s="201">
        <v>0.79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140.80000000000001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5.7</v>
      </c>
      <c r="L13" s="201">
        <v>2.27</v>
      </c>
      <c r="M13" s="201">
        <v>0</v>
      </c>
      <c r="N13" s="201">
        <v>1.05</v>
      </c>
      <c r="O13" s="201">
        <v>1.75</v>
      </c>
      <c r="P13" s="201">
        <v>2.4</v>
      </c>
      <c r="Q13" s="201">
        <v>0.19</v>
      </c>
      <c r="R13" s="201">
        <v>0.19</v>
      </c>
      <c r="S13" s="201">
        <v>0.23</v>
      </c>
      <c r="T13" s="201">
        <v>0</v>
      </c>
      <c r="U13" s="201">
        <v>10.15</v>
      </c>
      <c r="V13" s="201">
        <v>0.1</v>
      </c>
      <c r="W13" s="201">
        <v>0.39</v>
      </c>
      <c r="X13" s="201">
        <v>1.31</v>
      </c>
      <c r="Y13" s="201">
        <v>0</v>
      </c>
      <c r="Z13" s="201">
        <v>2.46</v>
      </c>
      <c r="AA13" s="201">
        <v>0.79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140.80000000000001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5.7</v>
      </c>
      <c r="L14" s="201">
        <v>2.27</v>
      </c>
      <c r="M14" s="201">
        <v>0</v>
      </c>
      <c r="N14" s="201">
        <v>1.05</v>
      </c>
      <c r="O14" s="201">
        <v>1.75</v>
      </c>
      <c r="P14" s="201">
        <v>2.4</v>
      </c>
      <c r="Q14" s="201">
        <v>0.19</v>
      </c>
      <c r="R14" s="201">
        <v>0.19</v>
      </c>
      <c r="S14" s="201">
        <v>0.23</v>
      </c>
      <c r="T14" s="201">
        <v>0</v>
      </c>
      <c r="U14" s="201">
        <v>10.15</v>
      </c>
      <c r="V14" s="201">
        <v>0.1</v>
      </c>
      <c r="W14" s="201">
        <v>0.39</v>
      </c>
      <c r="X14" s="201">
        <v>1.31</v>
      </c>
      <c r="Y14" s="201">
        <v>0</v>
      </c>
      <c r="Z14" s="201">
        <v>2.46</v>
      </c>
      <c r="AA14" s="201">
        <v>0.79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140.80000000000001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5.7</v>
      </c>
      <c r="L15" s="201">
        <v>2.27</v>
      </c>
      <c r="M15" s="201">
        <v>0</v>
      </c>
      <c r="N15" s="201">
        <v>1.05</v>
      </c>
      <c r="O15" s="201">
        <v>1.75</v>
      </c>
      <c r="P15" s="201">
        <v>2.4</v>
      </c>
      <c r="Q15" s="201">
        <v>0.19</v>
      </c>
      <c r="R15" s="201">
        <v>0.19</v>
      </c>
      <c r="S15" s="201">
        <v>0.23</v>
      </c>
      <c r="T15" s="201">
        <v>0</v>
      </c>
      <c r="U15" s="201">
        <v>10.15</v>
      </c>
      <c r="V15" s="201">
        <v>0.1</v>
      </c>
      <c r="W15" s="201">
        <v>0.39</v>
      </c>
      <c r="X15" s="201">
        <v>1.31</v>
      </c>
      <c r="Y15" s="201">
        <v>0</v>
      </c>
      <c r="Z15" s="201">
        <v>2.46</v>
      </c>
      <c r="AA15" s="201">
        <v>0.79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140.80000000000001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5.7</v>
      </c>
      <c r="L16" s="201">
        <v>32.54</v>
      </c>
      <c r="M16" s="201">
        <v>0</v>
      </c>
      <c r="N16" s="201">
        <v>1.05</v>
      </c>
      <c r="O16" s="201">
        <v>1.75</v>
      </c>
      <c r="P16" s="201">
        <v>2.4</v>
      </c>
      <c r="Q16" s="201">
        <v>0.19</v>
      </c>
      <c r="R16" s="201">
        <v>0.19</v>
      </c>
      <c r="S16" s="201">
        <v>0.23</v>
      </c>
      <c r="T16" s="201">
        <v>0</v>
      </c>
      <c r="U16" s="201">
        <v>10.15</v>
      </c>
      <c r="V16" s="201">
        <v>0.1</v>
      </c>
      <c r="W16" s="201">
        <v>0.39</v>
      </c>
      <c r="X16" s="201">
        <v>1.31</v>
      </c>
      <c r="Y16" s="201">
        <v>0</v>
      </c>
      <c r="Z16" s="201">
        <v>2.46</v>
      </c>
      <c r="AA16" s="201">
        <v>0.79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140.80000000000001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5.7</v>
      </c>
      <c r="L17" s="201">
        <v>32.54</v>
      </c>
      <c r="M17" s="201">
        <v>0</v>
      </c>
      <c r="N17" s="201">
        <v>1.05</v>
      </c>
      <c r="O17" s="201">
        <v>1.75</v>
      </c>
      <c r="P17" s="201">
        <v>2.4</v>
      </c>
      <c r="Q17" s="201">
        <v>0.19</v>
      </c>
      <c r="R17" s="201">
        <v>0.19</v>
      </c>
      <c r="S17" s="201">
        <v>0.23</v>
      </c>
      <c r="T17" s="201">
        <v>0</v>
      </c>
      <c r="U17" s="201">
        <v>10.15</v>
      </c>
      <c r="V17" s="201">
        <v>0.1</v>
      </c>
      <c r="W17" s="201">
        <v>0.39</v>
      </c>
      <c r="X17" s="201">
        <v>1.31</v>
      </c>
      <c r="Y17" s="201">
        <v>0</v>
      </c>
      <c r="Z17" s="201">
        <v>2.46</v>
      </c>
      <c r="AA17" s="201">
        <v>0.79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140.80000000000001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5.7</v>
      </c>
      <c r="L18" s="201">
        <v>32.54</v>
      </c>
      <c r="M18" s="201">
        <v>0</v>
      </c>
      <c r="N18" s="201">
        <v>1.05</v>
      </c>
      <c r="O18" s="201">
        <v>1.75</v>
      </c>
      <c r="P18" s="201">
        <v>2.4</v>
      </c>
      <c r="Q18" s="201">
        <v>0.19</v>
      </c>
      <c r="R18" s="201">
        <v>0.19</v>
      </c>
      <c r="S18" s="201">
        <v>0.23</v>
      </c>
      <c r="T18" s="201">
        <v>0</v>
      </c>
      <c r="U18" s="201">
        <v>10.15</v>
      </c>
      <c r="V18" s="201">
        <v>0.1</v>
      </c>
      <c r="W18" s="201">
        <v>0.39</v>
      </c>
      <c r="X18" s="201">
        <v>1.31</v>
      </c>
      <c r="Y18" s="201">
        <v>0</v>
      </c>
      <c r="Z18" s="201">
        <v>2.46</v>
      </c>
      <c r="AA18" s="201">
        <v>0.79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140.80000000000001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5.7</v>
      </c>
      <c r="L19" s="201">
        <v>32.54</v>
      </c>
      <c r="M19" s="201">
        <v>0</v>
      </c>
      <c r="N19" s="201">
        <v>1.05</v>
      </c>
      <c r="O19" s="201">
        <v>1.75</v>
      </c>
      <c r="P19" s="201">
        <v>2.4</v>
      </c>
      <c r="Q19" s="201">
        <v>0.19</v>
      </c>
      <c r="R19" s="201">
        <v>0.19</v>
      </c>
      <c r="S19" s="201">
        <v>0.23</v>
      </c>
      <c r="T19" s="201">
        <v>0</v>
      </c>
      <c r="U19" s="201">
        <v>10.15</v>
      </c>
      <c r="V19" s="201">
        <v>0.1</v>
      </c>
      <c r="W19" s="201">
        <v>0.39</v>
      </c>
      <c r="X19" s="201">
        <v>1.31</v>
      </c>
      <c r="Y19" s="201">
        <v>0</v>
      </c>
      <c r="Z19" s="201">
        <v>2.46</v>
      </c>
      <c r="AA19" s="201">
        <v>0.79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140.80000000000001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5.7</v>
      </c>
      <c r="L20" s="201">
        <v>32.54</v>
      </c>
      <c r="M20" s="201">
        <v>0</v>
      </c>
      <c r="N20" s="201">
        <v>1.05</v>
      </c>
      <c r="O20" s="201">
        <v>1.75</v>
      </c>
      <c r="P20" s="201">
        <v>2.4</v>
      </c>
      <c r="Q20" s="201">
        <v>0.19</v>
      </c>
      <c r="R20" s="201">
        <v>0.19</v>
      </c>
      <c r="S20" s="201">
        <v>0.23</v>
      </c>
      <c r="T20" s="201">
        <v>0</v>
      </c>
      <c r="U20" s="201">
        <v>10.15</v>
      </c>
      <c r="V20" s="201">
        <v>0.1</v>
      </c>
      <c r="W20" s="201">
        <v>0.39</v>
      </c>
      <c r="X20" s="201">
        <v>1.31</v>
      </c>
      <c r="Y20" s="201">
        <v>0</v>
      </c>
      <c r="Z20" s="201">
        <v>2.46</v>
      </c>
      <c r="AA20" s="201">
        <v>0.79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140.80000000000001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5.7</v>
      </c>
      <c r="L21" s="201">
        <v>32.54</v>
      </c>
      <c r="M21" s="201">
        <v>0</v>
      </c>
      <c r="N21" s="201">
        <v>1.05</v>
      </c>
      <c r="O21" s="201">
        <v>1.75</v>
      </c>
      <c r="P21" s="201">
        <v>2.4</v>
      </c>
      <c r="Q21" s="201">
        <v>0.19</v>
      </c>
      <c r="R21" s="201">
        <v>0.19</v>
      </c>
      <c r="S21" s="201">
        <v>0.23</v>
      </c>
      <c r="T21" s="201">
        <v>0</v>
      </c>
      <c r="U21" s="201">
        <v>10.15</v>
      </c>
      <c r="V21" s="201">
        <v>0.1</v>
      </c>
      <c r="W21" s="201">
        <v>0.39</v>
      </c>
      <c r="X21" s="201">
        <v>1.31</v>
      </c>
      <c r="Y21" s="201">
        <v>0</v>
      </c>
      <c r="Z21" s="201">
        <v>2.46</v>
      </c>
      <c r="AA21" s="201">
        <v>0.79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140.80000000000001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5.7</v>
      </c>
      <c r="L22" s="201">
        <v>32.54</v>
      </c>
      <c r="M22" s="201">
        <v>0</v>
      </c>
      <c r="N22" s="201">
        <v>1.05</v>
      </c>
      <c r="O22" s="201">
        <v>1.75</v>
      </c>
      <c r="P22" s="201">
        <v>2.4</v>
      </c>
      <c r="Q22" s="201">
        <v>0.19</v>
      </c>
      <c r="R22" s="201">
        <v>0.19</v>
      </c>
      <c r="S22" s="201">
        <v>0.23</v>
      </c>
      <c r="T22" s="201">
        <v>0</v>
      </c>
      <c r="U22" s="201">
        <v>10.15</v>
      </c>
      <c r="V22" s="201">
        <v>0.1</v>
      </c>
      <c r="W22" s="201">
        <v>0.39</v>
      </c>
      <c r="X22" s="201">
        <v>1.31</v>
      </c>
      <c r="Y22" s="201">
        <v>0</v>
      </c>
      <c r="Z22" s="201">
        <v>2.46</v>
      </c>
      <c r="AA22" s="201">
        <v>0.79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140.80000000000001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5.7</v>
      </c>
      <c r="L23" s="201">
        <v>32.54</v>
      </c>
      <c r="M23" s="201">
        <v>0</v>
      </c>
      <c r="N23" s="201">
        <v>1.05</v>
      </c>
      <c r="O23" s="201">
        <v>1.75</v>
      </c>
      <c r="P23" s="201">
        <v>2.4</v>
      </c>
      <c r="Q23" s="201">
        <v>0.19</v>
      </c>
      <c r="R23" s="201">
        <v>0.19</v>
      </c>
      <c r="S23" s="201">
        <v>0.23</v>
      </c>
      <c r="T23" s="201">
        <v>0</v>
      </c>
      <c r="U23" s="201">
        <v>10.15</v>
      </c>
      <c r="V23" s="201">
        <v>0.1</v>
      </c>
      <c r="W23" s="201">
        <v>0.39</v>
      </c>
      <c r="X23" s="201">
        <v>1.31</v>
      </c>
      <c r="Y23" s="201">
        <v>0</v>
      </c>
      <c r="Z23" s="201">
        <v>2.46</v>
      </c>
      <c r="AA23" s="201">
        <v>0.79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140.80000000000001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5.7</v>
      </c>
      <c r="L24" s="201">
        <v>32.54</v>
      </c>
      <c r="M24" s="201">
        <v>0</v>
      </c>
      <c r="N24" s="201">
        <v>1.05</v>
      </c>
      <c r="O24" s="201">
        <v>1.75</v>
      </c>
      <c r="P24" s="201">
        <v>2.4</v>
      </c>
      <c r="Q24" s="201">
        <v>0.19</v>
      </c>
      <c r="R24" s="201">
        <v>0.19</v>
      </c>
      <c r="S24" s="201">
        <v>0.23</v>
      </c>
      <c r="T24" s="201">
        <v>0</v>
      </c>
      <c r="U24" s="201">
        <v>10.15</v>
      </c>
      <c r="V24" s="201">
        <v>0.1</v>
      </c>
      <c r="W24" s="201">
        <v>0.39</v>
      </c>
      <c r="X24" s="201">
        <v>1.31</v>
      </c>
      <c r="Y24" s="201">
        <v>0</v>
      </c>
      <c r="Z24" s="201">
        <v>2.46</v>
      </c>
      <c r="AA24" s="201">
        <v>0.79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140.80000000000001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38.700000000000003</v>
      </c>
      <c r="L25" s="201">
        <v>32.54</v>
      </c>
      <c r="M25" s="201">
        <v>0</v>
      </c>
      <c r="N25" s="201">
        <v>1.05</v>
      </c>
      <c r="O25" s="201">
        <v>1.75</v>
      </c>
      <c r="P25" s="201">
        <v>2.4</v>
      </c>
      <c r="Q25" s="201">
        <v>0.19</v>
      </c>
      <c r="R25" s="201">
        <v>0.19</v>
      </c>
      <c r="S25" s="201">
        <v>0.23</v>
      </c>
      <c r="T25" s="201">
        <v>0</v>
      </c>
      <c r="U25" s="201">
        <v>10.15</v>
      </c>
      <c r="V25" s="201">
        <v>0.1</v>
      </c>
      <c r="W25" s="201">
        <v>0.39</v>
      </c>
      <c r="X25" s="201">
        <v>1.31</v>
      </c>
      <c r="Y25" s="201">
        <v>0</v>
      </c>
      <c r="Z25" s="201">
        <v>2.46</v>
      </c>
      <c r="AA25" s="201">
        <v>0.79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140.80000000000001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58.01</v>
      </c>
      <c r="L26" s="201">
        <v>32.54</v>
      </c>
      <c r="M26" s="201">
        <v>0</v>
      </c>
      <c r="N26" s="201">
        <v>1.05</v>
      </c>
      <c r="O26" s="201">
        <v>1.75</v>
      </c>
      <c r="P26" s="201">
        <v>2.4</v>
      </c>
      <c r="Q26" s="201">
        <v>0.19</v>
      </c>
      <c r="R26" s="201">
        <v>0.19</v>
      </c>
      <c r="S26" s="201">
        <v>0.23</v>
      </c>
      <c r="T26" s="201">
        <v>0</v>
      </c>
      <c r="U26" s="201">
        <v>10.15</v>
      </c>
      <c r="V26" s="201">
        <v>0.1</v>
      </c>
      <c r="W26" s="201">
        <v>0.39</v>
      </c>
      <c r="X26" s="201">
        <v>1.31</v>
      </c>
      <c r="Y26" s="201">
        <v>0</v>
      </c>
      <c r="Z26" s="201">
        <v>2.46</v>
      </c>
      <c r="AA26" s="201">
        <v>0.79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140.80000000000001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21.43</v>
      </c>
      <c r="K27" s="201">
        <v>58.01</v>
      </c>
      <c r="L27" s="201">
        <v>32.54</v>
      </c>
      <c r="M27" s="201">
        <v>0</v>
      </c>
      <c r="N27" s="201">
        <v>1.05</v>
      </c>
      <c r="O27" s="201">
        <v>1.75</v>
      </c>
      <c r="P27" s="201">
        <v>2.4</v>
      </c>
      <c r="Q27" s="201">
        <v>0.19</v>
      </c>
      <c r="R27" s="201">
        <v>0.19</v>
      </c>
      <c r="S27" s="201">
        <v>0.23</v>
      </c>
      <c r="T27" s="201">
        <v>0</v>
      </c>
      <c r="U27" s="201">
        <v>10.15</v>
      </c>
      <c r="V27" s="201">
        <v>0.1</v>
      </c>
      <c r="W27" s="201">
        <v>0.39</v>
      </c>
      <c r="X27" s="201">
        <v>1.31</v>
      </c>
      <c r="Y27" s="201">
        <v>0</v>
      </c>
      <c r="Z27" s="201">
        <v>2.46</v>
      </c>
      <c r="AA27" s="201">
        <v>0.79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140.80000000000001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21.43</v>
      </c>
      <c r="K28" s="201">
        <v>67.66</v>
      </c>
      <c r="L28" s="201">
        <v>32.54</v>
      </c>
      <c r="M28" s="201">
        <v>0</v>
      </c>
      <c r="N28" s="201">
        <v>1.05</v>
      </c>
      <c r="O28" s="201">
        <v>1.75</v>
      </c>
      <c r="P28" s="201">
        <v>2.4</v>
      </c>
      <c r="Q28" s="201">
        <v>0.19</v>
      </c>
      <c r="R28" s="201">
        <v>0.19</v>
      </c>
      <c r="S28" s="201">
        <v>0.23</v>
      </c>
      <c r="T28" s="201">
        <v>0</v>
      </c>
      <c r="U28" s="201">
        <v>10.15</v>
      </c>
      <c r="V28" s="201">
        <v>0.1</v>
      </c>
      <c r="W28" s="201">
        <v>0.39</v>
      </c>
      <c r="X28" s="201">
        <v>1.31</v>
      </c>
      <c r="Y28" s="201">
        <v>0</v>
      </c>
      <c r="Z28" s="201">
        <v>2.46</v>
      </c>
      <c r="AA28" s="201">
        <v>0.79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140.80000000000001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21.43</v>
      </c>
      <c r="K29" s="201">
        <v>77.31</v>
      </c>
      <c r="L29" s="201">
        <v>30.61</v>
      </c>
      <c r="M29" s="201">
        <v>0</v>
      </c>
      <c r="N29" s="201">
        <v>1.05</v>
      </c>
      <c r="O29" s="201">
        <v>1.75</v>
      </c>
      <c r="P29" s="201">
        <v>2.4</v>
      </c>
      <c r="Q29" s="201">
        <v>2.64</v>
      </c>
      <c r="R29" s="201">
        <v>1.52</v>
      </c>
      <c r="S29" s="201">
        <v>2.85</v>
      </c>
      <c r="T29" s="201">
        <v>0</v>
      </c>
      <c r="U29" s="201">
        <v>10.15</v>
      </c>
      <c r="V29" s="201">
        <v>0.1</v>
      </c>
      <c r="W29" s="201">
        <v>0.39</v>
      </c>
      <c r="X29" s="201">
        <v>1.31</v>
      </c>
      <c r="Y29" s="201">
        <v>0</v>
      </c>
      <c r="Z29" s="201">
        <v>2.46</v>
      </c>
      <c r="AA29" s="201">
        <v>0.8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31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21.43</v>
      </c>
      <c r="K30" s="201">
        <v>77.31</v>
      </c>
      <c r="L30" s="201">
        <v>30.61</v>
      </c>
      <c r="M30" s="201">
        <v>0</v>
      </c>
      <c r="N30" s="201">
        <v>1.05</v>
      </c>
      <c r="O30" s="201">
        <v>1.75</v>
      </c>
      <c r="P30" s="201">
        <v>2.4</v>
      </c>
      <c r="Q30" s="201">
        <v>2.64</v>
      </c>
      <c r="R30" s="201">
        <v>1.52</v>
      </c>
      <c r="S30" s="201">
        <v>2.85</v>
      </c>
      <c r="T30" s="201">
        <v>0</v>
      </c>
      <c r="U30" s="201">
        <v>10.15</v>
      </c>
      <c r="V30" s="201">
        <v>0.1</v>
      </c>
      <c r="W30" s="201">
        <v>0.39</v>
      </c>
      <c r="X30" s="201">
        <v>1.31</v>
      </c>
      <c r="Y30" s="201">
        <v>0</v>
      </c>
      <c r="Z30" s="201">
        <v>2.46</v>
      </c>
      <c r="AA30" s="201">
        <v>0.8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31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21.16</v>
      </c>
      <c r="K31" s="201">
        <v>77.31</v>
      </c>
      <c r="L31" s="201">
        <v>30.61</v>
      </c>
      <c r="M31" s="201">
        <v>0</v>
      </c>
      <c r="N31" s="201">
        <v>1.05</v>
      </c>
      <c r="O31" s="201">
        <v>1.75</v>
      </c>
      <c r="P31" s="201">
        <v>2.4</v>
      </c>
      <c r="Q31" s="201">
        <v>2.64</v>
      </c>
      <c r="R31" s="201">
        <v>1.52</v>
      </c>
      <c r="S31" s="201">
        <v>2.85</v>
      </c>
      <c r="T31" s="201">
        <v>0</v>
      </c>
      <c r="U31" s="201">
        <v>10.15</v>
      </c>
      <c r="V31" s="201">
        <v>0.1</v>
      </c>
      <c r="W31" s="201">
        <v>0.39</v>
      </c>
      <c r="X31" s="201">
        <v>1.31</v>
      </c>
      <c r="Y31" s="201">
        <v>0</v>
      </c>
      <c r="Z31" s="201">
        <v>2.46</v>
      </c>
      <c r="AA31" s="201">
        <v>0.8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31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21.16</v>
      </c>
      <c r="K32" s="201">
        <v>77.31</v>
      </c>
      <c r="L32" s="201">
        <v>30.61</v>
      </c>
      <c r="M32" s="201">
        <v>0</v>
      </c>
      <c r="N32" s="201">
        <v>1.05</v>
      </c>
      <c r="O32" s="201">
        <v>1.75</v>
      </c>
      <c r="P32" s="201">
        <v>2.4</v>
      </c>
      <c r="Q32" s="201">
        <v>2.64</v>
      </c>
      <c r="R32" s="201">
        <v>1.52</v>
      </c>
      <c r="S32" s="201">
        <v>2.85</v>
      </c>
      <c r="T32" s="201">
        <v>0</v>
      </c>
      <c r="U32" s="201">
        <v>10.15</v>
      </c>
      <c r="V32" s="201">
        <v>0.1</v>
      </c>
      <c r="W32" s="201">
        <v>0.39</v>
      </c>
      <c r="X32" s="201">
        <v>1.31</v>
      </c>
      <c r="Y32" s="201">
        <v>0</v>
      </c>
      <c r="Z32" s="201">
        <v>2.46</v>
      </c>
      <c r="AA32" s="201">
        <v>0.8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31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21.16</v>
      </c>
      <c r="K33" s="201">
        <v>77.08</v>
      </c>
      <c r="L33" s="201">
        <v>30.61</v>
      </c>
      <c r="M33" s="201">
        <v>0</v>
      </c>
      <c r="N33" s="201">
        <v>1.05</v>
      </c>
      <c r="O33" s="201">
        <v>1.75</v>
      </c>
      <c r="P33" s="201">
        <v>2.4</v>
      </c>
      <c r="Q33" s="201">
        <v>2.64</v>
      </c>
      <c r="R33" s="201">
        <v>1.52</v>
      </c>
      <c r="S33" s="201">
        <v>2.8</v>
      </c>
      <c r="T33" s="201">
        <v>0</v>
      </c>
      <c r="U33" s="201">
        <v>10.15</v>
      </c>
      <c r="V33" s="201">
        <v>0</v>
      </c>
      <c r="W33" s="201">
        <v>0.39</v>
      </c>
      <c r="X33" s="201">
        <v>1.31</v>
      </c>
      <c r="Y33" s="201">
        <v>0</v>
      </c>
      <c r="Z33" s="201">
        <v>2.46</v>
      </c>
      <c r="AA33" s="201">
        <v>8.27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31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77.08</v>
      </c>
      <c r="L34" s="201">
        <v>30.61</v>
      </c>
      <c r="M34" s="201">
        <v>0</v>
      </c>
      <c r="N34" s="201">
        <v>1.05</v>
      </c>
      <c r="O34" s="201">
        <v>1.75</v>
      </c>
      <c r="P34" s="201">
        <v>2.4</v>
      </c>
      <c r="Q34" s="201">
        <v>2.64</v>
      </c>
      <c r="R34" s="201">
        <v>1.52</v>
      </c>
      <c r="S34" s="201">
        <v>2.8</v>
      </c>
      <c r="T34" s="201">
        <v>0</v>
      </c>
      <c r="U34" s="201">
        <v>10.15</v>
      </c>
      <c r="V34" s="201">
        <v>0</v>
      </c>
      <c r="W34" s="201">
        <v>0.39</v>
      </c>
      <c r="X34" s="201">
        <v>1.31</v>
      </c>
      <c r="Y34" s="201">
        <v>0</v>
      </c>
      <c r="Z34" s="201">
        <v>2.46</v>
      </c>
      <c r="AA34" s="201">
        <v>8.27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31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77.08</v>
      </c>
      <c r="L35" s="201">
        <v>30.61</v>
      </c>
      <c r="M35" s="201">
        <v>0</v>
      </c>
      <c r="N35" s="201">
        <v>1.05</v>
      </c>
      <c r="O35" s="201">
        <v>1.75</v>
      </c>
      <c r="P35" s="201">
        <v>2.4</v>
      </c>
      <c r="Q35" s="201">
        <v>2.64</v>
      </c>
      <c r="R35" s="201">
        <v>1.52</v>
      </c>
      <c r="S35" s="201">
        <v>2.8</v>
      </c>
      <c r="T35" s="201">
        <v>0</v>
      </c>
      <c r="U35" s="201">
        <v>10.15</v>
      </c>
      <c r="V35" s="201">
        <v>0</v>
      </c>
      <c r="W35" s="201">
        <v>0.39</v>
      </c>
      <c r="X35" s="201">
        <v>1.31</v>
      </c>
      <c r="Y35" s="201">
        <v>0</v>
      </c>
      <c r="Z35" s="201">
        <v>2.46</v>
      </c>
      <c r="AA35" s="201">
        <v>8.27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31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77.08</v>
      </c>
      <c r="L36" s="201">
        <v>30.61</v>
      </c>
      <c r="M36" s="201">
        <v>0</v>
      </c>
      <c r="N36" s="201">
        <v>1.05</v>
      </c>
      <c r="O36" s="201">
        <v>1.75</v>
      </c>
      <c r="P36" s="201">
        <v>2.4</v>
      </c>
      <c r="Q36" s="201">
        <v>2.64</v>
      </c>
      <c r="R36" s="201">
        <v>1.52</v>
      </c>
      <c r="S36" s="201">
        <v>2.8</v>
      </c>
      <c r="T36" s="201">
        <v>0</v>
      </c>
      <c r="U36" s="201">
        <v>10.15</v>
      </c>
      <c r="V36" s="201">
        <v>0</v>
      </c>
      <c r="W36" s="201">
        <v>0.39</v>
      </c>
      <c r="X36" s="201">
        <v>1.31</v>
      </c>
      <c r="Y36" s="201">
        <v>0</v>
      </c>
      <c r="Z36" s="201">
        <v>20.72</v>
      </c>
      <c r="AA36" s="201">
        <v>8.27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31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77.08</v>
      </c>
      <c r="L37" s="201">
        <v>30.61</v>
      </c>
      <c r="M37" s="201">
        <v>0</v>
      </c>
      <c r="N37" s="201">
        <v>1.05</v>
      </c>
      <c r="O37" s="201">
        <v>1.75</v>
      </c>
      <c r="P37" s="201">
        <v>2.4</v>
      </c>
      <c r="Q37" s="201">
        <v>2.64</v>
      </c>
      <c r="R37" s="201">
        <v>1.52</v>
      </c>
      <c r="S37" s="201">
        <v>2.8</v>
      </c>
      <c r="T37" s="201">
        <v>0</v>
      </c>
      <c r="U37" s="201">
        <v>10.15</v>
      </c>
      <c r="V37" s="201">
        <v>0</v>
      </c>
      <c r="W37" s="201">
        <v>0.39</v>
      </c>
      <c r="X37" s="201">
        <v>1.31</v>
      </c>
      <c r="Y37" s="201">
        <v>0</v>
      </c>
      <c r="Z37" s="201">
        <v>36.17</v>
      </c>
      <c r="AA37" s="201">
        <v>8.27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31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77.31</v>
      </c>
      <c r="L38" s="201">
        <v>30.61</v>
      </c>
      <c r="M38" s="201">
        <v>0</v>
      </c>
      <c r="N38" s="201">
        <v>1.05</v>
      </c>
      <c r="O38" s="201">
        <v>1.75</v>
      </c>
      <c r="P38" s="201">
        <v>2.4</v>
      </c>
      <c r="Q38" s="201">
        <v>2.64</v>
      </c>
      <c r="R38" s="201">
        <v>1.52</v>
      </c>
      <c r="S38" s="201">
        <v>2.8</v>
      </c>
      <c r="T38" s="201">
        <v>0</v>
      </c>
      <c r="U38" s="201">
        <v>10.15</v>
      </c>
      <c r="V38" s="201">
        <v>0</v>
      </c>
      <c r="W38" s="201">
        <v>0.39</v>
      </c>
      <c r="X38" s="201">
        <v>1.31</v>
      </c>
      <c r="Y38" s="201">
        <v>0</v>
      </c>
      <c r="Z38" s="201">
        <v>36.17</v>
      </c>
      <c r="AA38" s="201">
        <v>8.27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31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77.31</v>
      </c>
      <c r="L39" s="201">
        <v>30.61</v>
      </c>
      <c r="M39" s="201">
        <v>0</v>
      </c>
      <c r="N39" s="201">
        <v>1.05</v>
      </c>
      <c r="O39" s="201">
        <v>1.75</v>
      </c>
      <c r="P39" s="201">
        <v>2.4</v>
      </c>
      <c r="Q39" s="201">
        <v>2.64</v>
      </c>
      <c r="R39" s="201">
        <v>1.52</v>
      </c>
      <c r="S39" s="201">
        <v>2.8</v>
      </c>
      <c r="T39" s="201">
        <v>0</v>
      </c>
      <c r="U39" s="201">
        <v>10.15</v>
      </c>
      <c r="V39" s="201">
        <v>0</v>
      </c>
      <c r="W39" s="201">
        <v>0.39</v>
      </c>
      <c r="X39" s="201">
        <v>1.31</v>
      </c>
      <c r="Y39" s="201">
        <v>0</v>
      </c>
      <c r="Z39" s="201">
        <v>36.17</v>
      </c>
      <c r="AA39" s="201">
        <v>8.27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31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77.31</v>
      </c>
      <c r="L40" s="201">
        <v>30.61</v>
      </c>
      <c r="M40" s="201">
        <v>0</v>
      </c>
      <c r="N40" s="201">
        <v>1.05</v>
      </c>
      <c r="O40" s="201">
        <v>1.75</v>
      </c>
      <c r="P40" s="201">
        <v>2.4</v>
      </c>
      <c r="Q40" s="201">
        <v>2.64</v>
      </c>
      <c r="R40" s="201">
        <v>1.52</v>
      </c>
      <c r="S40" s="201">
        <v>2.8</v>
      </c>
      <c r="T40" s="201">
        <v>0</v>
      </c>
      <c r="U40" s="201">
        <v>10.15</v>
      </c>
      <c r="V40" s="201">
        <v>0</v>
      </c>
      <c r="W40" s="201">
        <v>0.39</v>
      </c>
      <c r="X40" s="201">
        <v>1.31</v>
      </c>
      <c r="Y40" s="201">
        <v>0</v>
      </c>
      <c r="Z40" s="201">
        <v>36.17</v>
      </c>
      <c r="AA40" s="201">
        <v>8.27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31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77.31</v>
      </c>
      <c r="L41" s="201">
        <v>30.61</v>
      </c>
      <c r="M41" s="201">
        <v>0</v>
      </c>
      <c r="N41" s="201">
        <v>1.05</v>
      </c>
      <c r="O41" s="201">
        <v>1.75</v>
      </c>
      <c r="P41" s="201">
        <v>2.4</v>
      </c>
      <c r="Q41" s="201">
        <v>2.65</v>
      </c>
      <c r="R41" s="201">
        <v>1.52</v>
      </c>
      <c r="S41" s="201">
        <v>2.85</v>
      </c>
      <c r="T41" s="201">
        <v>0</v>
      </c>
      <c r="U41" s="201">
        <v>10.15</v>
      </c>
      <c r="V41" s="201">
        <v>0.1</v>
      </c>
      <c r="W41" s="201">
        <v>0.39</v>
      </c>
      <c r="X41" s="201">
        <v>1.31</v>
      </c>
      <c r="Y41" s="201">
        <v>0</v>
      </c>
      <c r="Z41" s="201">
        <v>36.17</v>
      </c>
      <c r="AA41" s="201">
        <v>10.91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31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77.31</v>
      </c>
      <c r="L42" s="201">
        <v>30.61</v>
      </c>
      <c r="M42" s="201">
        <v>0</v>
      </c>
      <c r="N42" s="201">
        <v>1.05</v>
      </c>
      <c r="O42" s="201">
        <v>1.75</v>
      </c>
      <c r="P42" s="201">
        <v>2.4</v>
      </c>
      <c r="Q42" s="201">
        <v>2.65</v>
      </c>
      <c r="R42" s="201">
        <v>1.52</v>
      </c>
      <c r="S42" s="201">
        <v>2.85</v>
      </c>
      <c r="T42" s="201">
        <v>0</v>
      </c>
      <c r="U42" s="201">
        <v>10.15</v>
      </c>
      <c r="V42" s="201">
        <v>0.1</v>
      </c>
      <c r="W42" s="201">
        <v>0.39</v>
      </c>
      <c r="X42" s="201">
        <v>1.31</v>
      </c>
      <c r="Y42" s="201">
        <v>0</v>
      </c>
      <c r="Z42" s="201">
        <v>36.17</v>
      </c>
      <c r="AA42" s="201">
        <v>10.91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31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77.31</v>
      </c>
      <c r="L43" s="201">
        <v>30.61</v>
      </c>
      <c r="M43" s="201">
        <v>0</v>
      </c>
      <c r="N43" s="201">
        <v>1.05</v>
      </c>
      <c r="O43" s="201">
        <v>1.75</v>
      </c>
      <c r="P43" s="201">
        <v>2.4</v>
      </c>
      <c r="Q43" s="201">
        <v>2.65</v>
      </c>
      <c r="R43" s="201">
        <v>1.52</v>
      </c>
      <c r="S43" s="201">
        <v>2.85</v>
      </c>
      <c r="T43" s="201">
        <v>0</v>
      </c>
      <c r="U43" s="201">
        <v>10.15</v>
      </c>
      <c r="V43" s="201">
        <v>0.1</v>
      </c>
      <c r="W43" s="201">
        <v>0.39</v>
      </c>
      <c r="X43" s="201">
        <v>1.31</v>
      </c>
      <c r="Y43" s="201">
        <v>0</v>
      </c>
      <c r="Z43" s="201">
        <v>36.17</v>
      </c>
      <c r="AA43" s="201">
        <v>10.91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31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77.31</v>
      </c>
      <c r="L44" s="201">
        <v>31.57</v>
      </c>
      <c r="M44" s="201">
        <v>0</v>
      </c>
      <c r="N44" s="201">
        <v>1.05</v>
      </c>
      <c r="O44" s="201">
        <v>1.75</v>
      </c>
      <c r="P44" s="201">
        <v>2.4</v>
      </c>
      <c r="Q44" s="201">
        <v>2.65</v>
      </c>
      <c r="R44" s="201">
        <v>1.52</v>
      </c>
      <c r="S44" s="201">
        <v>2.85</v>
      </c>
      <c r="T44" s="201">
        <v>0</v>
      </c>
      <c r="U44" s="201">
        <v>10.15</v>
      </c>
      <c r="V44" s="201">
        <v>0.1</v>
      </c>
      <c r="W44" s="201">
        <v>0.39</v>
      </c>
      <c r="X44" s="201">
        <v>1.31</v>
      </c>
      <c r="Y44" s="201">
        <v>0</v>
      </c>
      <c r="Z44" s="201">
        <v>36.17</v>
      </c>
      <c r="AA44" s="201">
        <v>10.91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31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77.31</v>
      </c>
      <c r="L45" s="201">
        <v>31.57</v>
      </c>
      <c r="M45" s="201">
        <v>0</v>
      </c>
      <c r="N45" s="201">
        <v>1.05</v>
      </c>
      <c r="O45" s="201">
        <v>1.75</v>
      </c>
      <c r="P45" s="201">
        <v>2.4</v>
      </c>
      <c r="Q45" s="201">
        <v>2.65</v>
      </c>
      <c r="R45" s="201">
        <v>1.52</v>
      </c>
      <c r="S45" s="201">
        <v>2.85</v>
      </c>
      <c r="T45" s="201">
        <v>0</v>
      </c>
      <c r="U45" s="201">
        <v>10.15</v>
      </c>
      <c r="V45" s="201">
        <v>0.1</v>
      </c>
      <c r="W45" s="201">
        <v>0.39</v>
      </c>
      <c r="X45" s="201">
        <v>1.31</v>
      </c>
      <c r="Y45" s="201">
        <v>0</v>
      </c>
      <c r="Z45" s="201">
        <v>36.17</v>
      </c>
      <c r="AA45" s="201">
        <v>10.91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31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77.31</v>
      </c>
      <c r="L46" s="201">
        <v>31.57</v>
      </c>
      <c r="M46" s="201">
        <v>0</v>
      </c>
      <c r="N46" s="201">
        <v>1.05</v>
      </c>
      <c r="O46" s="201">
        <v>1.75</v>
      </c>
      <c r="P46" s="201">
        <v>2.4</v>
      </c>
      <c r="Q46" s="201">
        <v>2.65</v>
      </c>
      <c r="R46" s="201">
        <v>1.52</v>
      </c>
      <c r="S46" s="201">
        <v>2.85</v>
      </c>
      <c r="T46" s="201">
        <v>0</v>
      </c>
      <c r="U46" s="201">
        <v>10.15</v>
      </c>
      <c r="V46" s="201">
        <v>0.1</v>
      </c>
      <c r="W46" s="201">
        <v>0.39</v>
      </c>
      <c r="X46" s="201">
        <v>1.31</v>
      </c>
      <c r="Y46" s="201">
        <v>0</v>
      </c>
      <c r="Z46" s="201">
        <v>36.17</v>
      </c>
      <c r="AA46" s="201">
        <v>10.91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31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77.31</v>
      </c>
      <c r="L47" s="201">
        <v>31.57</v>
      </c>
      <c r="M47" s="201">
        <v>0</v>
      </c>
      <c r="N47" s="201">
        <v>1.05</v>
      </c>
      <c r="O47" s="201">
        <v>1.75</v>
      </c>
      <c r="P47" s="201">
        <v>2.4</v>
      </c>
      <c r="Q47" s="201">
        <v>2.64</v>
      </c>
      <c r="R47" s="201">
        <v>1.52</v>
      </c>
      <c r="S47" s="201">
        <v>2.85</v>
      </c>
      <c r="T47" s="201">
        <v>0</v>
      </c>
      <c r="U47" s="201">
        <v>10.15</v>
      </c>
      <c r="V47" s="201">
        <v>0.1</v>
      </c>
      <c r="W47" s="201">
        <v>0.39</v>
      </c>
      <c r="X47" s="201">
        <v>1.31</v>
      </c>
      <c r="Y47" s="201">
        <v>0</v>
      </c>
      <c r="Z47" s="201">
        <v>36.17</v>
      </c>
      <c r="AA47" s="201">
        <v>11.33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31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77.31</v>
      </c>
      <c r="L48" s="201">
        <v>31.57</v>
      </c>
      <c r="M48" s="201">
        <v>0</v>
      </c>
      <c r="N48" s="201">
        <v>1.05</v>
      </c>
      <c r="O48" s="201">
        <v>1.75</v>
      </c>
      <c r="P48" s="201">
        <v>2.4</v>
      </c>
      <c r="Q48" s="201">
        <v>2.64</v>
      </c>
      <c r="R48" s="201">
        <v>1.52</v>
      </c>
      <c r="S48" s="201">
        <v>2.85</v>
      </c>
      <c r="T48" s="201">
        <v>0</v>
      </c>
      <c r="U48" s="201">
        <v>10.15</v>
      </c>
      <c r="V48" s="201">
        <v>0.1</v>
      </c>
      <c r="W48" s="201">
        <v>0.39</v>
      </c>
      <c r="X48" s="201">
        <v>1.31</v>
      </c>
      <c r="Y48" s="201">
        <v>0</v>
      </c>
      <c r="Z48" s="201">
        <v>36.17</v>
      </c>
      <c r="AA48" s="201">
        <v>11.33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31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77.31</v>
      </c>
      <c r="L49" s="201">
        <v>31.57</v>
      </c>
      <c r="M49" s="201">
        <v>0</v>
      </c>
      <c r="N49" s="201">
        <v>1.05</v>
      </c>
      <c r="O49" s="201">
        <v>1.75</v>
      </c>
      <c r="P49" s="201">
        <v>2.4</v>
      </c>
      <c r="Q49" s="201">
        <v>2.64</v>
      </c>
      <c r="R49" s="201">
        <v>1.52</v>
      </c>
      <c r="S49" s="201">
        <v>2.85</v>
      </c>
      <c r="T49" s="201">
        <v>0</v>
      </c>
      <c r="U49" s="201">
        <v>10.15</v>
      </c>
      <c r="V49" s="201">
        <v>0.1</v>
      </c>
      <c r="W49" s="201">
        <v>0.39</v>
      </c>
      <c r="X49" s="201">
        <v>1.31</v>
      </c>
      <c r="Y49" s="201">
        <v>0</v>
      </c>
      <c r="Z49" s="201">
        <v>36.17</v>
      </c>
      <c r="AA49" s="201">
        <v>11.33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31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77.31</v>
      </c>
      <c r="L50" s="201">
        <v>31.57</v>
      </c>
      <c r="M50" s="201">
        <v>0</v>
      </c>
      <c r="N50" s="201">
        <v>1.05</v>
      </c>
      <c r="O50" s="201">
        <v>1.75</v>
      </c>
      <c r="P50" s="201">
        <v>2.4</v>
      </c>
      <c r="Q50" s="201">
        <v>2.64</v>
      </c>
      <c r="R50" s="201">
        <v>1.52</v>
      </c>
      <c r="S50" s="201">
        <v>2.85</v>
      </c>
      <c r="T50" s="201">
        <v>0</v>
      </c>
      <c r="U50" s="201">
        <v>10.15</v>
      </c>
      <c r="V50" s="201">
        <v>0.1</v>
      </c>
      <c r="W50" s="201">
        <v>0.39</v>
      </c>
      <c r="X50" s="201">
        <v>1.31</v>
      </c>
      <c r="Y50" s="201">
        <v>0</v>
      </c>
      <c r="Z50" s="201">
        <v>36.17</v>
      </c>
      <c r="AA50" s="201">
        <v>11.33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31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77.31</v>
      </c>
      <c r="L51" s="201">
        <v>31.57</v>
      </c>
      <c r="M51" s="201">
        <v>0</v>
      </c>
      <c r="N51" s="201">
        <v>1.05</v>
      </c>
      <c r="O51" s="201">
        <v>1.75</v>
      </c>
      <c r="P51" s="201">
        <v>2.4</v>
      </c>
      <c r="Q51" s="201">
        <v>2.64</v>
      </c>
      <c r="R51" s="201">
        <v>1.52</v>
      </c>
      <c r="S51" s="201">
        <v>2.85</v>
      </c>
      <c r="T51" s="201">
        <v>0</v>
      </c>
      <c r="U51" s="201">
        <v>10.15</v>
      </c>
      <c r="V51" s="201">
        <v>0.1</v>
      </c>
      <c r="W51" s="201">
        <v>0.39</v>
      </c>
      <c r="X51" s="201">
        <v>1.31</v>
      </c>
      <c r="Y51" s="201">
        <v>0</v>
      </c>
      <c r="Z51" s="201">
        <v>36.17</v>
      </c>
      <c r="AA51" s="201">
        <v>11.33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31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77.31</v>
      </c>
      <c r="L52" s="201">
        <v>31.57</v>
      </c>
      <c r="M52" s="201">
        <v>0</v>
      </c>
      <c r="N52" s="201">
        <v>1.05</v>
      </c>
      <c r="O52" s="201">
        <v>1.75</v>
      </c>
      <c r="P52" s="201">
        <v>2.4</v>
      </c>
      <c r="Q52" s="201">
        <v>2.64</v>
      </c>
      <c r="R52" s="201">
        <v>1.52</v>
      </c>
      <c r="S52" s="201">
        <v>2.85</v>
      </c>
      <c r="T52" s="201">
        <v>0</v>
      </c>
      <c r="U52" s="201">
        <v>10.15</v>
      </c>
      <c r="V52" s="201">
        <v>0.1</v>
      </c>
      <c r="W52" s="201">
        <v>0.39</v>
      </c>
      <c r="X52" s="201">
        <v>1.31</v>
      </c>
      <c r="Y52" s="201">
        <v>0</v>
      </c>
      <c r="Z52" s="201">
        <v>36.17</v>
      </c>
      <c r="AA52" s="201">
        <v>11.33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31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77.31</v>
      </c>
      <c r="L53" s="201">
        <v>31.57</v>
      </c>
      <c r="M53" s="201">
        <v>0</v>
      </c>
      <c r="N53" s="201">
        <v>1.05</v>
      </c>
      <c r="O53" s="201">
        <v>1.75</v>
      </c>
      <c r="P53" s="201">
        <v>2.4</v>
      </c>
      <c r="Q53" s="201">
        <v>2.64</v>
      </c>
      <c r="R53" s="201">
        <v>1.52</v>
      </c>
      <c r="S53" s="201">
        <v>2.85</v>
      </c>
      <c r="T53" s="201">
        <v>0</v>
      </c>
      <c r="U53" s="201">
        <v>10.15</v>
      </c>
      <c r="V53" s="201">
        <v>0.1</v>
      </c>
      <c r="W53" s="201">
        <v>0.39</v>
      </c>
      <c r="X53" s="201">
        <v>1.31</v>
      </c>
      <c r="Y53" s="201">
        <v>0</v>
      </c>
      <c r="Z53" s="201">
        <v>36.17</v>
      </c>
      <c r="AA53" s="201">
        <v>11.33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31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77.31</v>
      </c>
      <c r="L54" s="201">
        <v>31.57</v>
      </c>
      <c r="M54" s="201">
        <v>0</v>
      </c>
      <c r="N54" s="201">
        <v>1.05</v>
      </c>
      <c r="O54" s="201">
        <v>1.75</v>
      </c>
      <c r="P54" s="201">
        <v>2.4</v>
      </c>
      <c r="Q54" s="201">
        <v>2.64</v>
      </c>
      <c r="R54" s="201">
        <v>1.52</v>
      </c>
      <c r="S54" s="201">
        <v>2.85</v>
      </c>
      <c r="T54" s="201">
        <v>0</v>
      </c>
      <c r="U54" s="201">
        <v>10.15</v>
      </c>
      <c r="V54" s="201">
        <v>0.1</v>
      </c>
      <c r="W54" s="201">
        <v>0.39</v>
      </c>
      <c r="X54" s="201">
        <v>1.31</v>
      </c>
      <c r="Y54" s="201">
        <v>0</v>
      </c>
      <c r="Z54" s="201">
        <v>25.55</v>
      </c>
      <c r="AA54" s="201">
        <v>11.33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31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77.31</v>
      </c>
      <c r="L55" s="201">
        <v>31.57</v>
      </c>
      <c r="M55" s="201">
        <v>0</v>
      </c>
      <c r="N55" s="201">
        <v>1.05</v>
      </c>
      <c r="O55" s="201">
        <v>1.75</v>
      </c>
      <c r="P55" s="201">
        <v>2.4</v>
      </c>
      <c r="Q55" s="201">
        <v>2.64</v>
      </c>
      <c r="R55" s="201">
        <v>1.52</v>
      </c>
      <c r="S55" s="201">
        <v>2.85</v>
      </c>
      <c r="T55" s="201">
        <v>0</v>
      </c>
      <c r="U55" s="201">
        <v>10.15</v>
      </c>
      <c r="V55" s="201">
        <v>0.1</v>
      </c>
      <c r="W55" s="201">
        <v>0.39</v>
      </c>
      <c r="X55" s="201">
        <v>1.31</v>
      </c>
      <c r="Y55" s="201">
        <v>0</v>
      </c>
      <c r="Z55" s="201">
        <v>2.46</v>
      </c>
      <c r="AA55" s="201">
        <v>11.33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31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77.31</v>
      </c>
      <c r="L56" s="201">
        <v>31.57</v>
      </c>
      <c r="M56" s="201">
        <v>0</v>
      </c>
      <c r="N56" s="201">
        <v>1.05</v>
      </c>
      <c r="O56" s="201">
        <v>1.75</v>
      </c>
      <c r="P56" s="201">
        <v>2.4</v>
      </c>
      <c r="Q56" s="201">
        <v>2.64</v>
      </c>
      <c r="R56" s="201">
        <v>1.52</v>
      </c>
      <c r="S56" s="201">
        <v>2.85</v>
      </c>
      <c r="T56" s="201">
        <v>0</v>
      </c>
      <c r="U56" s="201">
        <v>10.15</v>
      </c>
      <c r="V56" s="201">
        <v>0.1</v>
      </c>
      <c r="W56" s="201">
        <v>0.39</v>
      </c>
      <c r="X56" s="201">
        <v>1.31</v>
      </c>
      <c r="Y56" s="201">
        <v>0</v>
      </c>
      <c r="Z56" s="201">
        <v>2.46</v>
      </c>
      <c r="AA56" s="201">
        <v>11.33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31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77.31</v>
      </c>
      <c r="L57" s="201">
        <v>31.57</v>
      </c>
      <c r="M57" s="201">
        <v>0</v>
      </c>
      <c r="N57" s="201">
        <v>1.05</v>
      </c>
      <c r="O57" s="201">
        <v>1.75</v>
      </c>
      <c r="P57" s="201">
        <v>2.4</v>
      </c>
      <c r="Q57" s="201">
        <v>2.64</v>
      </c>
      <c r="R57" s="201">
        <v>1.52</v>
      </c>
      <c r="S57" s="201">
        <v>2.85</v>
      </c>
      <c r="T57" s="201">
        <v>0</v>
      </c>
      <c r="U57" s="201">
        <v>10.15</v>
      </c>
      <c r="V57" s="201">
        <v>0.1</v>
      </c>
      <c r="W57" s="201">
        <v>0.39</v>
      </c>
      <c r="X57" s="201">
        <v>1.31</v>
      </c>
      <c r="Y57" s="201">
        <v>0</v>
      </c>
      <c r="Z57" s="201">
        <v>2.46</v>
      </c>
      <c r="AA57" s="201">
        <v>11.33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31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77.31</v>
      </c>
      <c r="L58" s="201">
        <v>31.57</v>
      </c>
      <c r="M58" s="201">
        <v>0</v>
      </c>
      <c r="N58" s="201">
        <v>1.05</v>
      </c>
      <c r="O58" s="201">
        <v>1.75</v>
      </c>
      <c r="P58" s="201">
        <v>2.4</v>
      </c>
      <c r="Q58" s="201">
        <v>2.64</v>
      </c>
      <c r="R58" s="201">
        <v>1.52</v>
      </c>
      <c r="S58" s="201">
        <v>2.85</v>
      </c>
      <c r="T58" s="201">
        <v>0</v>
      </c>
      <c r="U58" s="201">
        <v>10.15</v>
      </c>
      <c r="V58" s="201">
        <v>0.1</v>
      </c>
      <c r="W58" s="201">
        <v>0.39</v>
      </c>
      <c r="X58" s="201">
        <v>1.31</v>
      </c>
      <c r="Y58" s="201">
        <v>0</v>
      </c>
      <c r="Z58" s="201">
        <v>2.46</v>
      </c>
      <c r="AA58" s="201">
        <v>11.33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31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77.31</v>
      </c>
      <c r="L59" s="201">
        <v>31.57</v>
      </c>
      <c r="M59" s="201">
        <v>0</v>
      </c>
      <c r="N59" s="201">
        <v>1.05</v>
      </c>
      <c r="O59" s="201">
        <v>1.75</v>
      </c>
      <c r="P59" s="201">
        <v>2.4</v>
      </c>
      <c r="Q59" s="201">
        <v>2.64</v>
      </c>
      <c r="R59" s="201">
        <v>0.19</v>
      </c>
      <c r="S59" s="201">
        <v>2.98</v>
      </c>
      <c r="T59" s="201">
        <v>0</v>
      </c>
      <c r="U59" s="201">
        <v>10.15</v>
      </c>
      <c r="V59" s="201">
        <v>0.1</v>
      </c>
      <c r="W59" s="201">
        <v>0.39</v>
      </c>
      <c r="X59" s="201">
        <v>1.31</v>
      </c>
      <c r="Y59" s="201">
        <v>0</v>
      </c>
      <c r="Z59" s="201">
        <v>2.46</v>
      </c>
      <c r="AA59" s="201">
        <v>0.79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31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77.31</v>
      </c>
      <c r="L60" s="201">
        <v>31.57</v>
      </c>
      <c r="M60" s="201">
        <v>0</v>
      </c>
      <c r="N60" s="201">
        <v>1.05</v>
      </c>
      <c r="O60" s="201">
        <v>1.75</v>
      </c>
      <c r="P60" s="201">
        <v>2.4</v>
      </c>
      <c r="Q60" s="201">
        <v>2.64</v>
      </c>
      <c r="R60" s="201">
        <v>0.19</v>
      </c>
      <c r="S60" s="201">
        <v>2.98</v>
      </c>
      <c r="T60" s="201">
        <v>0</v>
      </c>
      <c r="U60" s="201">
        <v>10.15</v>
      </c>
      <c r="V60" s="201">
        <v>0.1</v>
      </c>
      <c r="W60" s="201">
        <v>0.39</v>
      </c>
      <c r="X60" s="201">
        <v>1.31</v>
      </c>
      <c r="Y60" s="201">
        <v>0</v>
      </c>
      <c r="Z60" s="201">
        <v>2.46</v>
      </c>
      <c r="AA60" s="201">
        <v>0.79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31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77.31</v>
      </c>
      <c r="L61" s="201">
        <v>31.57</v>
      </c>
      <c r="M61" s="201">
        <v>0</v>
      </c>
      <c r="N61" s="201">
        <v>1.05</v>
      </c>
      <c r="O61" s="201">
        <v>1.75</v>
      </c>
      <c r="P61" s="201">
        <v>2.4</v>
      </c>
      <c r="Q61" s="201">
        <v>0.19</v>
      </c>
      <c r="R61" s="201">
        <v>0.19</v>
      </c>
      <c r="S61" s="201">
        <v>0.23</v>
      </c>
      <c r="T61" s="201">
        <v>0</v>
      </c>
      <c r="U61" s="201">
        <v>10.15</v>
      </c>
      <c r="V61" s="201">
        <v>0.1</v>
      </c>
      <c r="W61" s="201">
        <v>0.39</v>
      </c>
      <c r="X61" s="201">
        <v>1.31</v>
      </c>
      <c r="Y61" s="201">
        <v>0</v>
      </c>
      <c r="Z61" s="201">
        <v>2.46</v>
      </c>
      <c r="AA61" s="201">
        <v>0.79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31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5.7</v>
      </c>
      <c r="L62" s="201">
        <v>31.57</v>
      </c>
      <c r="M62" s="201">
        <v>0</v>
      </c>
      <c r="N62" s="201">
        <v>1.05</v>
      </c>
      <c r="O62" s="201">
        <v>1.75</v>
      </c>
      <c r="P62" s="201">
        <v>2.4</v>
      </c>
      <c r="Q62" s="201">
        <v>0.19</v>
      </c>
      <c r="R62" s="201">
        <v>0.19</v>
      </c>
      <c r="S62" s="201">
        <v>0.23</v>
      </c>
      <c r="T62" s="201">
        <v>0</v>
      </c>
      <c r="U62" s="201">
        <v>10.15</v>
      </c>
      <c r="V62" s="201">
        <v>0.1</v>
      </c>
      <c r="W62" s="201">
        <v>0.39</v>
      </c>
      <c r="X62" s="201">
        <v>1.31</v>
      </c>
      <c r="Y62" s="201">
        <v>0</v>
      </c>
      <c r="Z62" s="201">
        <v>2.46</v>
      </c>
      <c r="AA62" s="201">
        <v>0.79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31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5.7</v>
      </c>
      <c r="L63" s="201">
        <v>31.57</v>
      </c>
      <c r="M63" s="201">
        <v>0</v>
      </c>
      <c r="N63" s="201">
        <v>1.05</v>
      </c>
      <c r="O63" s="201">
        <v>1.75</v>
      </c>
      <c r="P63" s="201">
        <v>2.4</v>
      </c>
      <c r="Q63" s="201">
        <v>0.19</v>
      </c>
      <c r="R63" s="201">
        <v>0.19</v>
      </c>
      <c r="S63" s="201">
        <v>0.23</v>
      </c>
      <c r="T63" s="201">
        <v>0</v>
      </c>
      <c r="U63" s="201">
        <v>10.15</v>
      </c>
      <c r="V63" s="201">
        <v>0.1</v>
      </c>
      <c r="W63" s="201">
        <v>0.39</v>
      </c>
      <c r="X63" s="201">
        <v>1.31</v>
      </c>
      <c r="Y63" s="201">
        <v>0</v>
      </c>
      <c r="Z63" s="201">
        <v>2.46</v>
      </c>
      <c r="AA63" s="201">
        <v>0.79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31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5.7</v>
      </c>
      <c r="L64" s="201">
        <v>31.57</v>
      </c>
      <c r="M64" s="201">
        <v>0</v>
      </c>
      <c r="N64" s="201">
        <v>1.05</v>
      </c>
      <c r="O64" s="201">
        <v>1.75</v>
      </c>
      <c r="P64" s="201">
        <v>2.4</v>
      </c>
      <c r="Q64" s="201">
        <v>0.19</v>
      </c>
      <c r="R64" s="201">
        <v>0.19</v>
      </c>
      <c r="S64" s="201">
        <v>0.23</v>
      </c>
      <c r="T64" s="201">
        <v>0</v>
      </c>
      <c r="U64" s="201">
        <v>10.15</v>
      </c>
      <c r="V64" s="201">
        <v>0.1</v>
      </c>
      <c r="W64" s="201">
        <v>0.39</v>
      </c>
      <c r="X64" s="201">
        <v>1.31</v>
      </c>
      <c r="Y64" s="201">
        <v>0</v>
      </c>
      <c r="Z64" s="201">
        <v>2.46</v>
      </c>
      <c r="AA64" s="201">
        <v>0.79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31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5.7</v>
      </c>
      <c r="L65" s="201">
        <v>2.27</v>
      </c>
      <c r="M65" s="201">
        <v>0</v>
      </c>
      <c r="N65" s="201">
        <v>1.05</v>
      </c>
      <c r="O65" s="201">
        <v>1.75</v>
      </c>
      <c r="P65" s="201">
        <v>2.4</v>
      </c>
      <c r="Q65" s="201">
        <v>0.19</v>
      </c>
      <c r="R65" s="201">
        <v>0.19</v>
      </c>
      <c r="S65" s="201">
        <v>0.23</v>
      </c>
      <c r="T65" s="201">
        <v>0</v>
      </c>
      <c r="U65" s="201">
        <v>10.15</v>
      </c>
      <c r="V65" s="201">
        <v>0.06</v>
      </c>
      <c r="W65" s="201">
        <v>0.39</v>
      </c>
      <c r="X65" s="201">
        <v>1.31</v>
      </c>
      <c r="Y65" s="201">
        <v>0</v>
      </c>
      <c r="Z65" s="201">
        <v>2.46</v>
      </c>
      <c r="AA65" s="201">
        <v>0.79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31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5.7</v>
      </c>
      <c r="L66" s="201">
        <v>2.27</v>
      </c>
      <c r="M66" s="201">
        <v>0</v>
      </c>
      <c r="N66" s="201">
        <v>1.05</v>
      </c>
      <c r="O66" s="201">
        <v>1.75</v>
      </c>
      <c r="P66" s="201">
        <v>2.4</v>
      </c>
      <c r="Q66" s="201">
        <v>0.19</v>
      </c>
      <c r="R66" s="201">
        <v>0.19</v>
      </c>
      <c r="S66" s="201">
        <v>0.23</v>
      </c>
      <c r="T66" s="201">
        <v>0</v>
      </c>
      <c r="U66" s="201">
        <v>10.15</v>
      </c>
      <c r="V66" s="201">
        <v>0.06</v>
      </c>
      <c r="W66" s="201">
        <v>0.39</v>
      </c>
      <c r="X66" s="201">
        <v>1.31</v>
      </c>
      <c r="Y66" s="201">
        <v>0</v>
      </c>
      <c r="Z66" s="201">
        <v>2.46</v>
      </c>
      <c r="AA66" s="201">
        <v>0.79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31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5.7</v>
      </c>
      <c r="L67" s="201">
        <v>2.27</v>
      </c>
      <c r="M67" s="201">
        <v>0</v>
      </c>
      <c r="N67" s="201">
        <v>1.05</v>
      </c>
      <c r="O67" s="201">
        <v>1.75</v>
      </c>
      <c r="P67" s="201">
        <v>2.4</v>
      </c>
      <c r="Q67" s="201">
        <v>0.19</v>
      </c>
      <c r="R67" s="201">
        <v>0.19</v>
      </c>
      <c r="S67" s="201">
        <v>0.23</v>
      </c>
      <c r="T67" s="201">
        <v>0</v>
      </c>
      <c r="U67" s="201">
        <v>10.15</v>
      </c>
      <c r="V67" s="201">
        <v>0.06</v>
      </c>
      <c r="W67" s="201">
        <v>0.39</v>
      </c>
      <c r="X67" s="201">
        <v>1.31</v>
      </c>
      <c r="Y67" s="201">
        <v>0</v>
      </c>
      <c r="Z67" s="201">
        <v>2.46</v>
      </c>
      <c r="AA67" s="201">
        <v>0.79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5.7</v>
      </c>
      <c r="L68" s="201">
        <v>2.27</v>
      </c>
      <c r="M68" s="201">
        <v>0</v>
      </c>
      <c r="N68" s="201">
        <v>1.05</v>
      </c>
      <c r="O68" s="201">
        <v>1.75</v>
      </c>
      <c r="P68" s="201">
        <v>2.4</v>
      </c>
      <c r="Q68" s="201">
        <v>0.19</v>
      </c>
      <c r="R68" s="201">
        <v>0.19</v>
      </c>
      <c r="S68" s="201">
        <v>0.23</v>
      </c>
      <c r="T68" s="201">
        <v>0</v>
      </c>
      <c r="U68" s="201">
        <v>10.15</v>
      </c>
      <c r="V68" s="201">
        <v>0.06</v>
      </c>
      <c r="W68" s="201">
        <v>0.39</v>
      </c>
      <c r="X68" s="201">
        <v>1.31</v>
      </c>
      <c r="Y68" s="201">
        <v>0</v>
      </c>
      <c r="Z68" s="201">
        <v>2.46</v>
      </c>
      <c r="AA68" s="201">
        <v>0.79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5.7</v>
      </c>
      <c r="L69" s="201">
        <v>2.27</v>
      </c>
      <c r="M69" s="201">
        <v>0</v>
      </c>
      <c r="N69" s="201">
        <v>1.05</v>
      </c>
      <c r="O69" s="201">
        <v>1.75</v>
      </c>
      <c r="P69" s="201">
        <v>2.4</v>
      </c>
      <c r="Q69" s="201">
        <v>0.19</v>
      </c>
      <c r="R69" s="201">
        <v>0.19</v>
      </c>
      <c r="S69" s="201">
        <v>0.23</v>
      </c>
      <c r="T69" s="201">
        <v>0</v>
      </c>
      <c r="U69" s="201">
        <v>10.15</v>
      </c>
      <c r="V69" s="201">
        <v>0.06</v>
      </c>
      <c r="W69" s="201">
        <v>0.39</v>
      </c>
      <c r="X69" s="201">
        <v>1.31</v>
      </c>
      <c r="Y69" s="201">
        <v>0</v>
      </c>
      <c r="Z69" s="201">
        <v>2.46</v>
      </c>
      <c r="AA69" s="201">
        <v>0.79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5.7</v>
      </c>
      <c r="L70" s="201">
        <v>2.27</v>
      </c>
      <c r="M70" s="201">
        <v>0</v>
      </c>
      <c r="N70" s="201">
        <v>1.05</v>
      </c>
      <c r="O70" s="201">
        <v>1.75</v>
      </c>
      <c r="P70" s="201">
        <v>2.4</v>
      </c>
      <c r="Q70" s="201">
        <v>0.19</v>
      </c>
      <c r="R70" s="201">
        <v>0.19</v>
      </c>
      <c r="S70" s="201">
        <v>0.23</v>
      </c>
      <c r="T70" s="201">
        <v>0</v>
      </c>
      <c r="U70" s="201">
        <v>10.15</v>
      </c>
      <c r="V70" s="201">
        <v>0.06</v>
      </c>
      <c r="W70" s="201">
        <v>0.39</v>
      </c>
      <c r="X70" s="201">
        <v>1.31</v>
      </c>
      <c r="Y70" s="201">
        <v>0</v>
      </c>
      <c r="Z70" s="201">
        <v>2.46</v>
      </c>
      <c r="AA70" s="201">
        <v>0.79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5.7</v>
      </c>
      <c r="L71" s="201">
        <v>2.27</v>
      </c>
      <c r="M71" s="201">
        <v>0</v>
      </c>
      <c r="N71" s="201">
        <v>1.05</v>
      </c>
      <c r="O71" s="201">
        <v>1.75</v>
      </c>
      <c r="P71" s="201">
        <v>2.4</v>
      </c>
      <c r="Q71" s="201">
        <v>0.19</v>
      </c>
      <c r="R71" s="201">
        <v>0.19</v>
      </c>
      <c r="S71" s="201">
        <v>0.23</v>
      </c>
      <c r="T71" s="201">
        <v>0</v>
      </c>
      <c r="U71" s="201">
        <v>10.15</v>
      </c>
      <c r="V71" s="201">
        <v>0.06</v>
      </c>
      <c r="W71" s="201">
        <v>0.39</v>
      </c>
      <c r="X71" s="201">
        <v>1.31</v>
      </c>
      <c r="Y71" s="201">
        <v>0</v>
      </c>
      <c r="Z71" s="201">
        <v>2.46</v>
      </c>
      <c r="AA71" s="201">
        <v>0.79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100.8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5.7</v>
      </c>
      <c r="L72" s="201">
        <v>2.27</v>
      </c>
      <c r="M72" s="201">
        <v>0</v>
      </c>
      <c r="N72" s="201">
        <v>1.05</v>
      </c>
      <c r="O72" s="201">
        <v>1.75</v>
      </c>
      <c r="P72" s="201">
        <v>2.4</v>
      </c>
      <c r="Q72" s="201">
        <v>0.19</v>
      </c>
      <c r="R72" s="201">
        <v>0.19</v>
      </c>
      <c r="S72" s="201">
        <v>0.23</v>
      </c>
      <c r="T72" s="201">
        <v>0</v>
      </c>
      <c r="U72" s="201">
        <v>10.15</v>
      </c>
      <c r="V72" s="201">
        <v>0.06</v>
      </c>
      <c r="W72" s="201">
        <v>0.39</v>
      </c>
      <c r="X72" s="201">
        <v>1.31</v>
      </c>
      <c r="Y72" s="201">
        <v>0</v>
      </c>
      <c r="Z72" s="201">
        <v>2.46</v>
      </c>
      <c r="AA72" s="201">
        <v>0.79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100.8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5.7</v>
      </c>
      <c r="L73" s="201">
        <v>2.27</v>
      </c>
      <c r="M73" s="201">
        <v>0</v>
      </c>
      <c r="N73" s="201">
        <v>1.05</v>
      </c>
      <c r="O73" s="201">
        <v>1.75</v>
      </c>
      <c r="P73" s="201">
        <v>2.4</v>
      </c>
      <c r="Q73" s="201">
        <v>0.19</v>
      </c>
      <c r="R73" s="201">
        <v>0.19</v>
      </c>
      <c r="S73" s="201">
        <v>0.23</v>
      </c>
      <c r="T73" s="201">
        <v>0</v>
      </c>
      <c r="U73" s="201">
        <v>10.15</v>
      </c>
      <c r="V73" s="201">
        <v>0.06</v>
      </c>
      <c r="W73" s="201">
        <v>0.39</v>
      </c>
      <c r="X73" s="201">
        <v>1.31</v>
      </c>
      <c r="Y73" s="201">
        <v>0</v>
      </c>
      <c r="Z73" s="201">
        <v>2.46</v>
      </c>
      <c r="AA73" s="201">
        <v>0.79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100.8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20.04</v>
      </c>
      <c r="K74" s="201">
        <v>5.7</v>
      </c>
      <c r="L74" s="201">
        <v>2.27</v>
      </c>
      <c r="M74" s="201">
        <v>0</v>
      </c>
      <c r="N74" s="201">
        <v>1.05</v>
      </c>
      <c r="O74" s="201">
        <v>1.75</v>
      </c>
      <c r="P74" s="201">
        <v>2.4</v>
      </c>
      <c r="Q74" s="201">
        <v>0.19</v>
      </c>
      <c r="R74" s="201">
        <v>0.19</v>
      </c>
      <c r="S74" s="201">
        <v>0.23</v>
      </c>
      <c r="T74" s="201">
        <v>0</v>
      </c>
      <c r="U74" s="201">
        <v>10.15</v>
      </c>
      <c r="V74" s="201">
        <v>0.06</v>
      </c>
      <c r="W74" s="201">
        <v>0.39</v>
      </c>
      <c r="X74" s="201">
        <v>1.31</v>
      </c>
      <c r="Y74" s="201">
        <v>0</v>
      </c>
      <c r="Z74" s="201">
        <v>2.46</v>
      </c>
      <c r="AA74" s="201">
        <v>0.79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100.8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5.7</v>
      </c>
      <c r="L75" s="201">
        <v>2.27</v>
      </c>
      <c r="M75" s="201">
        <v>0</v>
      </c>
      <c r="N75" s="201">
        <v>1.05</v>
      </c>
      <c r="O75" s="201">
        <v>1.75</v>
      </c>
      <c r="P75" s="201">
        <v>2.4</v>
      </c>
      <c r="Q75" s="201">
        <v>0.19</v>
      </c>
      <c r="R75" s="201">
        <v>0.19</v>
      </c>
      <c r="S75" s="201">
        <v>0.23</v>
      </c>
      <c r="T75" s="201">
        <v>0</v>
      </c>
      <c r="U75" s="201">
        <v>10.15</v>
      </c>
      <c r="V75" s="201">
        <v>0.06</v>
      </c>
      <c r="W75" s="201">
        <v>0.39</v>
      </c>
      <c r="X75" s="201">
        <v>1.31</v>
      </c>
      <c r="Y75" s="201">
        <v>0</v>
      </c>
      <c r="Z75" s="201">
        <v>2.46</v>
      </c>
      <c r="AA75" s="201">
        <v>0.79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106.2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5.7</v>
      </c>
      <c r="L76" s="201">
        <v>2.27</v>
      </c>
      <c r="M76" s="201">
        <v>0</v>
      </c>
      <c r="N76" s="201">
        <v>1.05</v>
      </c>
      <c r="O76" s="201">
        <v>1.75</v>
      </c>
      <c r="P76" s="201">
        <v>2.4</v>
      </c>
      <c r="Q76" s="201">
        <v>0.19</v>
      </c>
      <c r="R76" s="201">
        <v>0.19</v>
      </c>
      <c r="S76" s="201">
        <v>0.23</v>
      </c>
      <c r="T76" s="201">
        <v>0</v>
      </c>
      <c r="U76" s="201">
        <v>10.15</v>
      </c>
      <c r="V76" s="201">
        <v>0.06</v>
      </c>
      <c r="W76" s="201">
        <v>0.39</v>
      </c>
      <c r="X76" s="201">
        <v>1.31</v>
      </c>
      <c r="Y76" s="201">
        <v>0</v>
      </c>
      <c r="Z76" s="201">
        <v>2.46</v>
      </c>
      <c r="AA76" s="201">
        <v>0.79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106.2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5.7</v>
      </c>
      <c r="L77" s="201">
        <v>2.27</v>
      </c>
      <c r="M77" s="201">
        <v>0</v>
      </c>
      <c r="N77" s="201">
        <v>1.05</v>
      </c>
      <c r="O77" s="201">
        <v>1.75</v>
      </c>
      <c r="P77" s="201">
        <v>2.4</v>
      </c>
      <c r="Q77" s="201">
        <v>0.19</v>
      </c>
      <c r="R77" s="201">
        <v>0.19</v>
      </c>
      <c r="S77" s="201">
        <v>0.23</v>
      </c>
      <c r="T77" s="201">
        <v>0</v>
      </c>
      <c r="U77" s="201">
        <v>10.15</v>
      </c>
      <c r="V77" s="201">
        <v>0.06</v>
      </c>
      <c r="W77" s="201">
        <v>0.39</v>
      </c>
      <c r="X77" s="201">
        <v>1.31</v>
      </c>
      <c r="Y77" s="201">
        <v>0</v>
      </c>
      <c r="Z77" s="201">
        <v>2.46</v>
      </c>
      <c r="AA77" s="201">
        <v>0.79</v>
      </c>
      <c r="AB77" s="201">
        <v>0</v>
      </c>
      <c r="AC77" s="201">
        <v>9.06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105.2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5.7</v>
      </c>
      <c r="L78" s="201">
        <v>2.27</v>
      </c>
      <c r="M78" s="201">
        <v>0</v>
      </c>
      <c r="N78" s="201">
        <v>1.05</v>
      </c>
      <c r="O78" s="201">
        <v>1.75</v>
      </c>
      <c r="P78" s="201">
        <v>2.4</v>
      </c>
      <c r="Q78" s="201">
        <v>0.19</v>
      </c>
      <c r="R78" s="201">
        <v>0.19</v>
      </c>
      <c r="S78" s="201">
        <v>0.23</v>
      </c>
      <c r="T78" s="201">
        <v>0</v>
      </c>
      <c r="U78" s="201">
        <v>10.15</v>
      </c>
      <c r="V78" s="201">
        <v>0.06</v>
      </c>
      <c r="W78" s="201">
        <v>0.39</v>
      </c>
      <c r="X78" s="201">
        <v>1.31</v>
      </c>
      <c r="Y78" s="201">
        <v>0</v>
      </c>
      <c r="Z78" s="201">
        <v>2.46</v>
      </c>
      <c r="AA78" s="201">
        <v>0.79</v>
      </c>
      <c r="AB78" s="201">
        <v>0</v>
      </c>
      <c r="AC78" s="201">
        <v>9.06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105.2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5.7</v>
      </c>
      <c r="L79" s="201">
        <v>2.27</v>
      </c>
      <c r="M79" s="201">
        <v>0</v>
      </c>
      <c r="N79" s="201">
        <v>1.05</v>
      </c>
      <c r="O79" s="201">
        <v>1.75</v>
      </c>
      <c r="P79" s="201">
        <v>2.4</v>
      </c>
      <c r="Q79" s="201">
        <v>0.19</v>
      </c>
      <c r="R79" s="201">
        <v>0.19</v>
      </c>
      <c r="S79" s="201">
        <v>0.23</v>
      </c>
      <c r="T79" s="201">
        <v>0</v>
      </c>
      <c r="U79" s="201">
        <v>10.15</v>
      </c>
      <c r="V79" s="201">
        <v>0.06</v>
      </c>
      <c r="W79" s="201">
        <v>0.39</v>
      </c>
      <c r="X79" s="201">
        <v>1.31</v>
      </c>
      <c r="Y79" s="201">
        <v>0</v>
      </c>
      <c r="Z79" s="201">
        <v>2.46</v>
      </c>
      <c r="AA79" s="201">
        <v>0.79</v>
      </c>
      <c r="AB79" s="201">
        <v>0</v>
      </c>
      <c r="AC79" s="201">
        <v>9.06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106.2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5.7</v>
      </c>
      <c r="L80" s="201">
        <v>2.27</v>
      </c>
      <c r="M80" s="201">
        <v>0</v>
      </c>
      <c r="N80" s="201">
        <v>1.05</v>
      </c>
      <c r="O80" s="201">
        <v>1.75</v>
      </c>
      <c r="P80" s="201">
        <v>2.4</v>
      </c>
      <c r="Q80" s="201">
        <v>0.19</v>
      </c>
      <c r="R80" s="201">
        <v>0.19</v>
      </c>
      <c r="S80" s="201">
        <v>0.23</v>
      </c>
      <c r="T80" s="201">
        <v>0</v>
      </c>
      <c r="U80" s="201">
        <v>10.15</v>
      </c>
      <c r="V80" s="201">
        <v>0.06</v>
      </c>
      <c r="W80" s="201">
        <v>0.39</v>
      </c>
      <c r="X80" s="201">
        <v>1.31</v>
      </c>
      <c r="Y80" s="201">
        <v>0</v>
      </c>
      <c r="Z80" s="201">
        <v>2.46</v>
      </c>
      <c r="AA80" s="201">
        <v>0.79</v>
      </c>
      <c r="AB80" s="201">
        <v>0</v>
      </c>
      <c r="AC80" s="201">
        <v>9.06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106.2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5.7</v>
      </c>
      <c r="L81" s="201">
        <v>2.27</v>
      </c>
      <c r="M81" s="201">
        <v>0</v>
      </c>
      <c r="N81" s="201">
        <v>1.05</v>
      </c>
      <c r="O81" s="201">
        <v>1.75</v>
      </c>
      <c r="P81" s="201">
        <v>2.4</v>
      </c>
      <c r="Q81" s="201">
        <v>0.19</v>
      </c>
      <c r="R81" s="201">
        <v>0.19</v>
      </c>
      <c r="S81" s="201">
        <v>0.23</v>
      </c>
      <c r="T81" s="201">
        <v>0</v>
      </c>
      <c r="U81" s="201">
        <v>10.15</v>
      </c>
      <c r="V81" s="201">
        <v>0.06</v>
      </c>
      <c r="W81" s="201">
        <v>0.39</v>
      </c>
      <c r="X81" s="201">
        <v>1.31</v>
      </c>
      <c r="Y81" s="201">
        <v>0</v>
      </c>
      <c r="Z81" s="201">
        <v>2.46</v>
      </c>
      <c r="AA81" s="201">
        <v>0.79</v>
      </c>
      <c r="AB81" s="201">
        <v>0</v>
      </c>
      <c r="AC81" s="201">
        <v>9.06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106.2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5.7</v>
      </c>
      <c r="L82" s="201">
        <v>2.27</v>
      </c>
      <c r="M82" s="201">
        <v>0</v>
      </c>
      <c r="N82" s="201">
        <v>1.05</v>
      </c>
      <c r="O82" s="201">
        <v>1.75</v>
      </c>
      <c r="P82" s="201">
        <v>2.4</v>
      </c>
      <c r="Q82" s="201">
        <v>0.19</v>
      </c>
      <c r="R82" s="201">
        <v>0.19</v>
      </c>
      <c r="S82" s="201">
        <v>0.23</v>
      </c>
      <c r="T82" s="201">
        <v>0</v>
      </c>
      <c r="U82" s="201">
        <v>10.15</v>
      </c>
      <c r="V82" s="201">
        <v>0.06</v>
      </c>
      <c r="W82" s="201">
        <v>0.39</v>
      </c>
      <c r="X82" s="201">
        <v>1.31</v>
      </c>
      <c r="Y82" s="201">
        <v>0</v>
      </c>
      <c r="Z82" s="201">
        <v>2.46</v>
      </c>
      <c r="AA82" s="201">
        <v>0.79</v>
      </c>
      <c r="AB82" s="201">
        <v>0</v>
      </c>
      <c r="AC82" s="201">
        <v>9.06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106.2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5.7</v>
      </c>
      <c r="L83" s="201">
        <v>2.27</v>
      </c>
      <c r="M83" s="201">
        <v>0</v>
      </c>
      <c r="N83" s="201">
        <v>1.05</v>
      </c>
      <c r="O83" s="201">
        <v>1.75</v>
      </c>
      <c r="P83" s="201">
        <v>2.4</v>
      </c>
      <c r="Q83" s="201">
        <v>0.19</v>
      </c>
      <c r="R83" s="201">
        <v>0.19</v>
      </c>
      <c r="S83" s="201">
        <v>0.23</v>
      </c>
      <c r="T83" s="201">
        <v>0</v>
      </c>
      <c r="U83" s="201">
        <v>10.15</v>
      </c>
      <c r="V83" s="201">
        <v>0.06</v>
      </c>
      <c r="W83" s="201">
        <v>0.39</v>
      </c>
      <c r="X83" s="201">
        <v>1.31</v>
      </c>
      <c r="Y83" s="201">
        <v>0</v>
      </c>
      <c r="Z83" s="201">
        <v>2.46</v>
      </c>
      <c r="AA83" s="201">
        <v>0.79</v>
      </c>
      <c r="AB83" s="201">
        <v>0</v>
      </c>
      <c r="AC83" s="201">
        <v>9.06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100.2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5.7</v>
      </c>
      <c r="L84" s="201">
        <v>2.27</v>
      </c>
      <c r="M84" s="201">
        <v>0</v>
      </c>
      <c r="N84" s="201">
        <v>1.05</v>
      </c>
      <c r="O84" s="201">
        <v>1.75</v>
      </c>
      <c r="P84" s="201">
        <v>2.4</v>
      </c>
      <c r="Q84" s="201">
        <v>0.19</v>
      </c>
      <c r="R84" s="201">
        <v>0.19</v>
      </c>
      <c r="S84" s="201">
        <v>0.23</v>
      </c>
      <c r="T84" s="201">
        <v>0</v>
      </c>
      <c r="U84" s="201">
        <v>10.15</v>
      </c>
      <c r="V84" s="201">
        <v>0.06</v>
      </c>
      <c r="W84" s="201">
        <v>0.39</v>
      </c>
      <c r="X84" s="201">
        <v>1.31</v>
      </c>
      <c r="Y84" s="201">
        <v>0</v>
      </c>
      <c r="Z84" s="201">
        <v>2.46</v>
      </c>
      <c r="AA84" s="201">
        <v>0.79</v>
      </c>
      <c r="AB84" s="201">
        <v>0</v>
      </c>
      <c r="AC84" s="201">
        <v>9.06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80.2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5.7</v>
      </c>
      <c r="L85" s="201">
        <v>2.27</v>
      </c>
      <c r="M85" s="201">
        <v>0</v>
      </c>
      <c r="N85" s="201">
        <v>1.05</v>
      </c>
      <c r="O85" s="201">
        <v>1.75</v>
      </c>
      <c r="P85" s="201">
        <v>2.4</v>
      </c>
      <c r="Q85" s="201">
        <v>0.19</v>
      </c>
      <c r="R85" s="201">
        <v>0.19</v>
      </c>
      <c r="S85" s="201">
        <v>0.23</v>
      </c>
      <c r="T85" s="201">
        <v>0</v>
      </c>
      <c r="U85" s="201">
        <v>10.15</v>
      </c>
      <c r="V85" s="201">
        <v>0.06</v>
      </c>
      <c r="W85" s="201">
        <v>0.39</v>
      </c>
      <c r="X85" s="201">
        <v>1.31</v>
      </c>
      <c r="Y85" s="201">
        <v>0</v>
      </c>
      <c r="Z85" s="201">
        <v>2.46</v>
      </c>
      <c r="AA85" s="201">
        <v>0.79</v>
      </c>
      <c r="AB85" s="201">
        <v>0</v>
      </c>
      <c r="AC85" s="201">
        <v>9.06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60.2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5.7</v>
      </c>
      <c r="L86" s="201">
        <v>2.27</v>
      </c>
      <c r="M86" s="201">
        <v>0</v>
      </c>
      <c r="N86" s="201">
        <v>1.05</v>
      </c>
      <c r="O86" s="201">
        <v>1.75</v>
      </c>
      <c r="P86" s="201">
        <v>2.4</v>
      </c>
      <c r="Q86" s="201">
        <v>0.19</v>
      </c>
      <c r="R86" s="201">
        <v>0.19</v>
      </c>
      <c r="S86" s="201">
        <v>0.23</v>
      </c>
      <c r="T86" s="201">
        <v>0</v>
      </c>
      <c r="U86" s="201">
        <v>10.15</v>
      </c>
      <c r="V86" s="201">
        <v>0.06</v>
      </c>
      <c r="W86" s="201">
        <v>0.39</v>
      </c>
      <c r="X86" s="201">
        <v>1.31</v>
      </c>
      <c r="Y86" s="201">
        <v>0</v>
      </c>
      <c r="Z86" s="201">
        <v>2.46</v>
      </c>
      <c r="AA86" s="201">
        <v>0.79</v>
      </c>
      <c r="AB86" s="201">
        <v>0</v>
      </c>
      <c r="AC86" s="201">
        <v>9.06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35.200000000000003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5.7</v>
      </c>
      <c r="L87" s="201">
        <v>2.27</v>
      </c>
      <c r="M87" s="201">
        <v>0</v>
      </c>
      <c r="N87" s="201">
        <v>1.05</v>
      </c>
      <c r="O87" s="201">
        <v>1.75</v>
      </c>
      <c r="P87" s="201">
        <v>2.4</v>
      </c>
      <c r="Q87" s="201">
        <v>0.19</v>
      </c>
      <c r="R87" s="201">
        <v>0.19</v>
      </c>
      <c r="S87" s="201">
        <v>0.23</v>
      </c>
      <c r="T87" s="201">
        <v>0</v>
      </c>
      <c r="U87" s="201">
        <v>10.15</v>
      </c>
      <c r="V87" s="201">
        <v>0.06</v>
      </c>
      <c r="W87" s="201">
        <v>0.39</v>
      </c>
      <c r="X87" s="201">
        <v>1.31</v>
      </c>
      <c r="Y87" s="201">
        <v>0</v>
      </c>
      <c r="Z87" s="201">
        <v>2.46</v>
      </c>
      <c r="AA87" s="201">
        <v>0.79</v>
      </c>
      <c r="AB87" s="201">
        <v>0</v>
      </c>
      <c r="AC87" s="201">
        <v>9.06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20.2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5.7</v>
      </c>
      <c r="L88" s="201">
        <v>2.27</v>
      </c>
      <c r="M88" s="201">
        <v>0</v>
      </c>
      <c r="N88" s="201">
        <v>1.05</v>
      </c>
      <c r="O88" s="201">
        <v>1.75</v>
      </c>
      <c r="P88" s="201">
        <v>2.4</v>
      </c>
      <c r="Q88" s="201">
        <v>0.19</v>
      </c>
      <c r="R88" s="201">
        <v>0.19</v>
      </c>
      <c r="S88" s="201">
        <v>0.23</v>
      </c>
      <c r="T88" s="201">
        <v>0</v>
      </c>
      <c r="U88" s="201">
        <v>10.15</v>
      </c>
      <c r="V88" s="201">
        <v>0.06</v>
      </c>
      <c r="W88" s="201">
        <v>0.39</v>
      </c>
      <c r="X88" s="201">
        <v>1.31</v>
      </c>
      <c r="Y88" s="201">
        <v>0</v>
      </c>
      <c r="Z88" s="201">
        <v>2.46</v>
      </c>
      <c r="AA88" s="201">
        <v>0.79</v>
      </c>
      <c r="AB88" s="201">
        <v>0</v>
      </c>
      <c r="AC88" s="201">
        <v>9.06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5.7</v>
      </c>
      <c r="L89" s="201">
        <v>2.27</v>
      </c>
      <c r="M89" s="201">
        <v>0</v>
      </c>
      <c r="N89" s="201">
        <v>1.05</v>
      </c>
      <c r="O89" s="201">
        <v>1.75</v>
      </c>
      <c r="P89" s="201">
        <v>2.4</v>
      </c>
      <c r="Q89" s="201">
        <v>0.19</v>
      </c>
      <c r="R89" s="201">
        <v>0.19</v>
      </c>
      <c r="S89" s="201">
        <v>0.23</v>
      </c>
      <c r="T89" s="201">
        <v>0</v>
      </c>
      <c r="U89" s="201">
        <v>10.15</v>
      </c>
      <c r="V89" s="201">
        <v>0.06</v>
      </c>
      <c r="W89" s="201">
        <v>0.39</v>
      </c>
      <c r="X89" s="201">
        <v>1.31</v>
      </c>
      <c r="Y89" s="201">
        <v>0</v>
      </c>
      <c r="Z89" s="201">
        <v>2.46</v>
      </c>
      <c r="AA89" s="201">
        <v>0.79</v>
      </c>
      <c r="AB89" s="201">
        <v>0</v>
      </c>
      <c r="AC89" s="201">
        <v>9.06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5.7</v>
      </c>
      <c r="L90" s="201">
        <v>2.27</v>
      </c>
      <c r="M90" s="201">
        <v>0</v>
      </c>
      <c r="N90" s="201">
        <v>1.05</v>
      </c>
      <c r="O90" s="201">
        <v>1.75</v>
      </c>
      <c r="P90" s="201">
        <v>2.4</v>
      </c>
      <c r="Q90" s="201">
        <v>0.19</v>
      </c>
      <c r="R90" s="201">
        <v>0.19</v>
      </c>
      <c r="S90" s="201">
        <v>0.23</v>
      </c>
      <c r="T90" s="201">
        <v>0</v>
      </c>
      <c r="U90" s="201">
        <v>10.15</v>
      </c>
      <c r="V90" s="201">
        <v>0.06</v>
      </c>
      <c r="W90" s="201">
        <v>0.39</v>
      </c>
      <c r="X90" s="201">
        <v>1.31</v>
      </c>
      <c r="Y90" s="201">
        <v>0</v>
      </c>
      <c r="Z90" s="201">
        <v>2.46</v>
      </c>
      <c r="AA90" s="201">
        <v>0.79</v>
      </c>
      <c r="AB90" s="201">
        <v>0</v>
      </c>
      <c r="AC90" s="201">
        <v>9.06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5.7</v>
      </c>
      <c r="L91" s="201">
        <v>2.27</v>
      </c>
      <c r="M91" s="201">
        <v>0</v>
      </c>
      <c r="N91" s="201">
        <v>1.05</v>
      </c>
      <c r="O91" s="201">
        <v>1.75</v>
      </c>
      <c r="P91" s="201">
        <v>2.4</v>
      </c>
      <c r="Q91" s="201">
        <v>0.19</v>
      </c>
      <c r="R91" s="201">
        <v>0.19</v>
      </c>
      <c r="S91" s="201">
        <v>0.23</v>
      </c>
      <c r="T91" s="201">
        <v>0</v>
      </c>
      <c r="U91" s="201">
        <v>10.15</v>
      </c>
      <c r="V91" s="201">
        <v>0.06</v>
      </c>
      <c r="W91" s="201">
        <v>0.39</v>
      </c>
      <c r="X91" s="201">
        <v>1.31</v>
      </c>
      <c r="Y91" s="201">
        <v>0</v>
      </c>
      <c r="Z91" s="201">
        <v>2.46</v>
      </c>
      <c r="AA91" s="201">
        <v>0.79</v>
      </c>
      <c r="AB91" s="201">
        <v>0</v>
      </c>
      <c r="AC91" s="201">
        <v>9.06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10.199999999999999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20.32</v>
      </c>
      <c r="K92" s="201">
        <v>5.7</v>
      </c>
      <c r="L92" s="201">
        <v>2.27</v>
      </c>
      <c r="M92" s="201">
        <v>0</v>
      </c>
      <c r="N92" s="201">
        <v>1.05</v>
      </c>
      <c r="O92" s="201">
        <v>1.75</v>
      </c>
      <c r="P92" s="201">
        <v>2.4</v>
      </c>
      <c r="Q92" s="201">
        <v>0.19</v>
      </c>
      <c r="R92" s="201">
        <v>0.19</v>
      </c>
      <c r="S92" s="201">
        <v>0.23</v>
      </c>
      <c r="T92" s="201">
        <v>0</v>
      </c>
      <c r="U92" s="201">
        <v>10.15</v>
      </c>
      <c r="V92" s="201">
        <v>0.06</v>
      </c>
      <c r="W92" s="201">
        <v>0.39</v>
      </c>
      <c r="X92" s="201">
        <v>1.31</v>
      </c>
      <c r="Y92" s="201">
        <v>0</v>
      </c>
      <c r="Z92" s="201">
        <v>2.46</v>
      </c>
      <c r="AA92" s="201">
        <v>0.79</v>
      </c>
      <c r="AB92" s="201">
        <v>0</v>
      </c>
      <c r="AC92" s="201">
        <v>9.06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20.32</v>
      </c>
      <c r="K93" s="201">
        <v>5.7</v>
      </c>
      <c r="L93" s="201">
        <v>2.27</v>
      </c>
      <c r="M93" s="201">
        <v>0</v>
      </c>
      <c r="N93" s="201">
        <v>1.05</v>
      </c>
      <c r="O93" s="201">
        <v>1.75</v>
      </c>
      <c r="P93" s="201">
        <v>2.4</v>
      </c>
      <c r="Q93" s="201">
        <v>0.19</v>
      </c>
      <c r="R93" s="201">
        <v>0.19</v>
      </c>
      <c r="S93" s="201">
        <v>0.23</v>
      </c>
      <c r="T93" s="201">
        <v>0</v>
      </c>
      <c r="U93" s="201">
        <v>10.15</v>
      </c>
      <c r="V93" s="201">
        <v>0.06</v>
      </c>
      <c r="W93" s="201">
        <v>0.39</v>
      </c>
      <c r="X93" s="201">
        <v>1.31</v>
      </c>
      <c r="Y93" s="201">
        <v>0</v>
      </c>
      <c r="Z93" s="201">
        <v>2.46</v>
      </c>
      <c r="AA93" s="201">
        <v>0.79</v>
      </c>
      <c r="AB93" s="201">
        <v>0</v>
      </c>
      <c r="AC93" s="201">
        <v>9.06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20.32</v>
      </c>
      <c r="K94" s="201">
        <v>5.7</v>
      </c>
      <c r="L94" s="201">
        <v>2.27</v>
      </c>
      <c r="M94" s="201">
        <v>0</v>
      </c>
      <c r="N94" s="201">
        <v>1.05</v>
      </c>
      <c r="O94" s="201">
        <v>1.75</v>
      </c>
      <c r="P94" s="201">
        <v>2.4</v>
      </c>
      <c r="Q94" s="201">
        <v>0.19</v>
      </c>
      <c r="R94" s="201">
        <v>0.19</v>
      </c>
      <c r="S94" s="201">
        <v>0.23</v>
      </c>
      <c r="T94" s="201">
        <v>0</v>
      </c>
      <c r="U94" s="201">
        <v>10.15</v>
      </c>
      <c r="V94" s="201">
        <v>0.06</v>
      </c>
      <c r="W94" s="201">
        <v>0.39</v>
      </c>
      <c r="X94" s="201">
        <v>1.31</v>
      </c>
      <c r="Y94" s="201">
        <v>0</v>
      </c>
      <c r="Z94" s="201">
        <v>2.46</v>
      </c>
      <c r="AA94" s="201">
        <v>0.79</v>
      </c>
      <c r="AB94" s="201">
        <v>0</v>
      </c>
      <c r="AC94" s="201">
        <v>9.06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20.32</v>
      </c>
      <c r="K95" s="201">
        <v>5.7</v>
      </c>
      <c r="L95" s="201">
        <v>2.27</v>
      </c>
      <c r="M95" s="201">
        <v>0</v>
      </c>
      <c r="N95" s="201">
        <v>1.05</v>
      </c>
      <c r="O95" s="201">
        <v>1.75</v>
      </c>
      <c r="P95" s="201">
        <v>2.4</v>
      </c>
      <c r="Q95" s="201">
        <v>0.19</v>
      </c>
      <c r="R95" s="201">
        <v>0.19</v>
      </c>
      <c r="S95" s="201">
        <v>0.23</v>
      </c>
      <c r="T95" s="201">
        <v>0</v>
      </c>
      <c r="U95" s="201">
        <v>10.15</v>
      </c>
      <c r="V95" s="201">
        <v>0.06</v>
      </c>
      <c r="W95" s="201">
        <v>0.39</v>
      </c>
      <c r="X95" s="201">
        <v>1.31</v>
      </c>
      <c r="Y95" s="201">
        <v>0</v>
      </c>
      <c r="Z95" s="201">
        <v>2.46</v>
      </c>
      <c r="AA95" s="201">
        <v>0.79</v>
      </c>
      <c r="AB95" s="201">
        <v>0</v>
      </c>
      <c r="AC95" s="201">
        <v>9.06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20.32</v>
      </c>
      <c r="K96" s="201">
        <v>5.7</v>
      </c>
      <c r="L96" s="201">
        <v>2.27</v>
      </c>
      <c r="M96" s="201">
        <v>0</v>
      </c>
      <c r="N96" s="201">
        <v>1.05</v>
      </c>
      <c r="O96" s="201">
        <v>1.75</v>
      </c>
      <c r="P96" s="201">
        <v>2.4</v>
      </c>
      <c r="Q96" s="201">
        <v>0.19</v>
      </c>
      <c r="R96" s="201">
        <v>0.19</v>
      </c>
      <c r="S96" s="201">
        <v>0.23</v>
      </c>
      <c r="T96" s="201">
        <v>0</v>
      </c>
      <c r="U96" s="201">
        <v>10.15</v>
      </c>
      <c r="V96" s="201">
        <v>0.06</v>
      </c>
      <c r="W96" s="201">
        <v>0.39</v>
      </c>
      <c r="X96" s="201">
        <v>1.31</v>
      </c>
      <c r="Y96" s="201">
        <v>0</v>
      </c>
      <c r="Z96" s="201">
        <v>2.46</v>
      </c>
      <c r="AA96" s="201">
        <v>0.79</v>
      </c>
      <c r="AB96" s="201">
        <v>0</v>
      </c>
      <c r="AC96" s="201">
        <v>9.06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20.32</v>
      </c>
      <c r="K97" s="201">
        <v>5.7</v>
      </c>
      <c r="L97" s="201">
        <v>2.27</v>
      </c>
      <c r="M97" s="201">
        <v>0</v>
      </c>
      <c r="N97" s="201">
        <v>1.05</v>
      </c>
      <c r="O97" s="201">
        <v>1.75</v>
      </c>
      <c r="P97" s="201">
        <v>2.4</v>
      </c>
      <c r="Q97" s="201">
        <v>0.19</v>
      </c>
      <c r="R97" s="201">
        <v>0.19</v>
      </c>
      <c r="S97" s="201">
        <v>0.23</v>
      </c>
      <c r="T97" s="201">
        <v>0</v>
      </c>
      <c r="U97" s="201">
        <v>10.15</v>
      </c>
      <c r="V97" s="201">
        <v>0.06</v>
      </c>
      <c r="W97" s="201">
        <v>0.39</v>
      </c>
      <c r="X97" s="201">
        <v>1.31</v>
      </c>
      <c r="Y97" s="201">
        <v>0</v>
      </c>
      <c r="Z97" s="201">
        <v>2.46</v>
      </c>
      <c r="AA97" s="201">
        <v>0.79</v>
      </c>
      <c r="AB97" s="201">
        <v>0</v>
      </c>
      <c r="AC97" s="201">
        <v>9.06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20.32</v>
      </c>
      <c r="K98" s="201">
        <v>5.7</v>
      </c>
      <c r="L98" s="201">
        <v>2.27</v>
      </c>
      <c r="M98" s="201">
        <v>0</v>
      </c>
      <c r="N98" s="201">
        <v>1.05</v>
      </c>
      <c r="O98" s="201">
        <v>1.75</v>
      </c>
      <c r="P98" s="201">
        <v>2.4</v>
      </c>
      <c r="Q98" s="201">
        <v>0.19</v>
      </c>
      <c r="R98" s="201">
        <v>0.19</v>
      </c>
      <c r="S98" s="201">
        <v>0.23</v>
      </c>
      <c r="T98" s="201">
        <v>0</v>
      </c>
      <c r="U98" s="201">
        <v>10.15</v>
      </c>
      <c r="V98" s="201">
        <v>0.06</v>
      </c>
      <c r="W98" s="201">
        <v>0.39</v>
      </c>
      <c r="X98" s="201">
        <v>1.31</v>
      </c>
      <c r="Y98" s="201">
        <v>0</v>
      </c>
      <c r="Z98" s="201">
        <v>2.46</v>
      </c>
      <c r="AA98" s="201">
        <v>0.79</v>
      </c>
      <c r="AB98" s="201">
        <v>0</v>
      </c>
      <c r="AC98" s="201">
        <v>9.06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0.23629000000000017</v>
      </c>
      <c r="E99">
        <f t="shared" si="0"/>
        <v>0</v>
      </c>
      <c r="F99">
        <f t="shared" si="0"/>
        <v>0</v>
      </c>
      <c r="G99">
        <f t="shared" si="0"/>
        <v>0.39326499999999981</v>
      </c>
      <c r="H99">
        <f t="shared" si="0"/>
        <v>0</v>
      </c>
      <c r="I99">
        <f t="shared" si="0"/>
        <v>0</v>
      </c>
      <c r="J99">
        <f t="shared" si="0"/>
        <v>0.49159249999999921</v>
      </c>
      <c r="K99">
        <f t="shared" si="0"/>
        <v>0.77717499999999806</v>
      </c>
      <c r="L99">
        <f t="shared" si="0"/>
        <v>0.4129574999999997</v>
      </c>
      <c r="M99">
        <f t="shared" si="0"/>
        <v>0</v>
      </c>
      <c r="N99">
        <f t="shared" si="0"/>
        <v>2.5199999999999955E-2</v>
      </c>
      <c r="O99">
        <f t="shared" si="0"/>
        <v>4.2000000000000003E-2</v>
      </c>
      <c r="P99">
        <f t="shared" si="0"/>
        <v>5.7600000000000096E-2</v>
      </c>
      <c r="Q99">
        <f t="shared" si="0"/>
        <v>2.4174999999999978E-2</v>
      </c>
      <c r="R99">
        <f t="shared" si="0"/>
        <v>1.4534999999999985E-2</v>
      </c>
      <c r="S99">
        <f t="shared" si="0"/>
        <v>2.6445000000000028E-2</v>
      </c>
      <c r="T99">
        <f t="shared" si="0"/>
        <v>0</v>
      </c>
      <c r="U99">
        <f t="shared" si="0"/>
        <v>0.24359999999999962</v>
      </c>
      <c r="V99">
        <f t="shared" si="0"/>
        <v>1.8599999999999958E-3</v>
      </c>
      <c r="W99">
        <f t="shared" si="0"/>
        <v>9.3600000000000107E-3</v>
      </c>
      <c r="X99">
        <f t="shared" si="0"/>
        <v>3.1440000000000037E-2</v>
      </c>
      <c r="Y99">
        <f t="shared" si="0"/>
        <v>0</v>
      </c>
      <c r="Z99">
        <f t="shared" si="0"/>
        <v>0.21264500000000039</v>
      </c>
      <c r="AA99">
        <f t="shared" si="0"/>
        <v>8.0730000000000204E-2</v>
      </c>
      <c r="AB99">
        <f t="shared" si="0"/>
        <v>0</v>
      </c>
      <c r="AC99">
        <f t="shared" si="0"/>
        <v>0.21743999999999949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-6.5000000000000008E-5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0.20490000000000039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16.600000000000001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16.600000000000001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16.600000000000001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16.600000000000001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16.600000000000001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16.600000000000001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16.600000000000001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16.600000000000001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16.600000000000001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16.600000000000001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16.600000000000001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16.600000000000001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16.600000000000001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16.600000000000001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16.600000000000001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16.600000000000001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16.600000000000001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16.600000000000001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-0.06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16.600000000000001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-0.06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16.600000000000001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-0.06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16.600000000000001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-0.06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16.600000000000001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-0.06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16.600000000000001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16.600000000000001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16.600000000000001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16.600000000000001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5.25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5.25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5.25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5.25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-0.06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5.25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-0.06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5.25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5.25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5.25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5.25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5.25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5.25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5.25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5.25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5.25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5.37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5.37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5.37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5.37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5.37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5.37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5.37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5.37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5.25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5.25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5.25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5.25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5.25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5.25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5.25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5.25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5.25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5.25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5.25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5.25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5.25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5.25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5.25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5.25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15.46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15.46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-0.05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15.46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-0.05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15.46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-1.4349999999999981E-3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0.28654500000000022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2.95</v>
      </c>
      <c r="E3" s="201">
        <v>0</v>
      </c>
      <c r="F3" s="201">
        <v>0</v>
      </c>
      <c r="G3" s="201">
        <v>6.8</v>
      </c>
      <c r="H3" s="201">
        <v>0</v>
      </c>
      <c r="I3" s="201">
        <v>0</v>
      </c>
      <c r="J3" s="201">
        <v>1.56</v>
      </c>
      <c r="K3" s="201">
        <v>0.1</v>
      </c>
      <c r="L3" s="201">
        <v>9.48</v>
      </c>
      <c r="M3" s="201">
        <v>2.65</v>
      </c>
      <c r="N3" s="201">
        <v>2.95</v>
      </c>
      <c r="O3" s="201">
        <v>3.28</v>
      </c>
      <c r="P3" s="201">
        <v>5.4</v>
      </c>
      <c r="Q3" s="201">
        <v>0.42</v>
      </c>
      <c r="R3" s="201">
        <v>0.66</v>
      </c>
      <c r="S3" s="201">
        <v>0.65</v>
      </c>
      <c r="T3" s="201">
        <v>0.11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-0.28000000000000003</v>
      </c>
      <c r="AH3" s="201">
        <v>0</v>
      </c>
      <c r="AI3" s="201">
        <v>0</v>
      </c>
      <c r="AJ3" s="201">
        <v>0</v>
      </c>
      <c r="AK3" s="201">
        <v>23.35</v>
      </c>
      <c r="AL3" s="201">
        <v>0</v>
      </c>
      <c r="AM3" s="201">
        <v>0</v>
      </c>
      <c r="AN3" s="201">
        <v>0</v>
      </c>
      <c r="AO3" s="201">
        <v>66.39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7.39</v>
      </c>
      <c r="K4" s="201">
        <v>0.1</v>
      </c>
      <c r="L4" s="201">
        <v>9.48</v>
      </c>
      <c r="M4" s="201">
        <v>2.65</v>
      </c>
      <c r="N4" s="201">
        <v>2.95</v>
      </c>
      <c r="O4" s="201">
        <v>3.28</v>
      </c>
      <c r="P4" s="201">
        <v>5.4</v>
      </c>
      <c r="Q4" s="201">
        <v>0.42</v>
      </c>
      <c r="R4" s="201">
        <v>0.66</v>
      </c>
      <c r="S4" s="201">
        <v>0.65</v>
      </c>
      <c r="T4" s="201">
        <v>0.11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-0.28000000000000003</v>
      </c>
      <c r="AH4" s="201">
        <v>0</v>
      </c>
      <c r="AI4" s="201">
        <v>0</v>
      </c>
      <c r="AJ4" s="201">
        <v>0</v>
      </c>
      <c r="AK4" s="201">
        <v>23.35</v>
      </c>
      <c r="AL4" s="201">
        <v>0</v>
      </c>
      <c r="AM4" s="201">
        <v>0</v>
      </c>
      <c r="AN4" s="201">
        <v>0</v>
      </c>
      <c r="AO4" s="201">
        <v>66.39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0.1</v>
      </c>
      <c r="L5" s="201">
        <v>9.48</v>
      </c>
      <c r="M5" s="201">
        <v>2.65</v>
      </c>
      <c r="N5" s="201">
        <v>2.95</v>
      </c>
      <c r="O5" s="201">
        <v>3.28</v>
      </c>
      <c r="P5" s="201">
        <v>5.4</v>
      </c>
      <c r="Q5" s="201">
        <v>0.42</v>
      </c>
      <c r="R5" s="201">
        <v>0.66</v>
      </c>
      <c r="S5" s="201">
        <v>0.65</v>
      </c>
      <c r="T5" s="201">
        <v>0.11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-0.28000000000000003</v>
      </c>
      <c r="AH5" s="201">
        <v>0</v>
      </c>
      <c r="AI5" s="201">
        <v>0</v>
      </c>
      <c r="AJ5" s="201">
        <v>0</v>
      </c>
      <c r="AK5" s="201">
        <v>23.35</v>
      </c>
      <c r="AL5" s="201">
        <v>0</v>
      </c>
      <c r="AM5" s="201">
        <v>0</v>
      </c>
      <c r="AN5" s="201">
        <v>0</v>
      </c>
      <c r="AO5" s="201">
        <v>66.39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4.96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0.1</v>
      </c>
      <c r="L6" s="201">
        <v>9.48</v>
      </c>
      <c r="M6" s="201">
        <v>2.65</v>
      </c>
      <c r="N6" s="201">
        <v>2.95</v>
      </c>
      <c r="O6" s="201">
        <v>3.28</v>
      </c>
      <c r="P6" s="201">
        <v>5.4</v>
      </c>
      <c r="Q6" s="201">
        <v>0.42</v>
      </c>
      <c r="R6" s="201">
        <v>0.66</v>
      </c>
      <c r="S6" s="201">
        <v>0.65</v>
      </c>
      <c r="T6" s="201">
        <v>0.11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-0.28000000000000003</v>
      </c>
      <c r="AH6" s="201">
        <v>0</v>
      </c>
      <c r="AI6" s="201">
        <v>0</v>
      </c>
      <c r="AJ6" s="201">
        <v>0</v>
      </c>
      <c r="AK6" s="201">
        <v>23.35</v>
      </c>
      <c r="AL6" s="201">
        <v>0</v>
      </c>
      <c r="AM6" s="201">
        <v>0</v>
      </c>
      <c r="AN6" s="201">
        <v>0</v>
      </c>
      <c r="AO6" s="201">
        <v>66.39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10.29</v>
      </c>
      <c r="K7" s="201">
        <v>0.2</v>
      </c>
      <c r="L7" s="201">
        <v>9.48</v>
      </c>
      <c r="M7" s="201">
        <v>2.65</v>
      </c>
      <c r="N7" s="201">
        <v>2.95</v>
      </c>
      <c r="O7" s="201">
        <v>3.28</v>
      </c>
      <c r="P7" s="201">
        <v>5.4</v>
      </c>
      <c r="Q7" s="201">
        <v>0.42</v>
      </c>
      <c r="R7" s="201">
        <v>0.66</v>
      </c>
      <c r="S7" s="201">
        <v>0.65</v>
      </c>
      <c r="T7" s="201">
        <v>0.11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-0.28000000000000003</v>
      </c>
      <c r="AH7" s="201">
        <v>0</v>
      </c>
      <c r="AI7" s="201">
        <v>0</v>
      </c>
      <c r="AJ7" s="201">
        <v>0</v>
      </c>
      <c r="AK7" s="201">
        <v>23.35</v>
      </c>
      <c r="AL7" s="201">
        <v>0</v>
      </c>
      <c r="AM7" s="201">
        <v>0</v>
      </c>
      <c r="AN7" s="201">
        <v>0</v>
      </c>
      <c r="AO7" s="201">
        <v>66.39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0.44</v>
      </c>
      <c r="AV7" s="201">
        <v>0</v>
      </c>
      <c r="AW7" s="201">
        <v>0</v>
      </c>
      <c r="AX7" s="201">
        <v>0.13</v>
      </c>
      <c r="AY7" s="201">
        <v>0.28000000000000003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0.2</v>
      </c>
      <c r="L8" s="201">
        <v>9.48</v>
      </c>
      <c r="M8" s="201">
        <v>2.65</v>
      </c>
      <c r="N8" s="201">
        <v>2.95</v>
      </c>
      <c r="O8" s="201">
        <v>3.28</v>
      </c>
      <c r="P8" s="201">
        <v>5.4</v>
      </c>
      <c r="Q8" s="201">
        <v>0.42</v>
      </c>
      <c r="R8" s="201">
        <v>0.66</v>
      </c>
      <c r="S8" s="201">
        <v>0.65</v>
      </c>
      <c r="T8" s="201">
        <v>0.11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-0.28000000000000003</v>
      </c>
      <c r="AH8" s="201">
        <v>0</v>
      </c>
      <c r="AI8" s="201">
        <v>0</v>
      </c>
      <c r="AJ8" s="201">
        <v>0</v>
      </c>
      <c r="AK8" s="201">
        <v>23.35</v>
      </c>
      <c r="AL8" s="201">
        <v>0</v>
      </c>
      <c r="AM8" s="201">
        <v>0</v>
      </c>
      <c r="AN8" s="201">
        <v>0</v>
      </c>
      <c r="AO8" s="201">
        <v>66.39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0.44</v>
      </c>
      <c r="AV8" s="201">
        <v>0</v>
      </c>
      <c r="AW8" s="201">
        <v>0</v>
      </c>
      <c r="AX8" s="201">
        <v>0.13</v>
      </c>
      <c r="AY8" s="201">
        <v>0.28000000000000003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0.2</v>
      </c>
      <c r="L9" s="201">
        <v>9.48</v>
      </c>
      <c r="M9" s="201">
        <v>2.65</v>
      </c>
      <c r="N9" s="201">
        <v>2.95</v>
      </c>
      <c r="O9" s="201">
        <v>3.28</v>
      </c>
      <c r="P9" s="201">
        <v>5.4</v>
      </c>
      <c r="Q9" s="201">
        <v>0.42</v>
      </c>
      <c r="R9" s="201">
        <v>0.66</v>
      </c>
      <c r="S9" s="201">
        <v>0.65</v>
      </c>
      <c r="T9" s="201">
        <v>0.11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-0.28000000000000003</v>
      </c>
      <c r="AH9" s="201">
        <v>0</v>
      </c>
      <c r="AI9" s="201">
        <v>0</v>
      </c>
      <c r="AJ9" s="201">
        <v>0</v>
      </c>
      <c r="AK9" s="201">
        <v>23.35</v>
      </c>
      <c r="AL9" s="201">
        <v>0</v>
      </c>
      <c r="AM9" s="201">
        <v>0</v>
      </c>
      <c r="AN9" s="201">
        <v>0</v>
      </c>
      <c r="AO9" s="201">
        <v>66.39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0.44</v>
      </c>
      <c r="AV9" s="201">
        <v>0</v>
      </c>
      <c r="AW9" s="201">
        <v>0</v>
      </c>
      <c r="AX9" s="201">
        <v>0.13</v>
      </c>
      <c r="AY9" s="201">
        <v>0.28000000000000003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2.89</v>
      </c>
      <c r="L10" s="201">
        <v>9.48</v>
      </c>
      <c r="M10" s="201">
        <v>2.65</v>
      </c>
      <c r="N10" s="201">
        <v>2.95</v>
      </c>
      <c r="O10" s="201">
        <v>3.28</v>
      </c>
      <c r="P10" s="201">
        <v>5.4</v>
      </c>
      <c r="Q10" s="201">
        <v>0.42</v>
      </c>
      <c r="R10" s="201">
        <v>0.66</v>
      </c>
      <c r="S10" s="201">
        <v>0.65</v>
      </c>
      <c r="T10" s="201">
        <v>0.11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-0.28000000000000003</v>
      </c>
      <c r="AH10" s="201">
        <v>0</v>
      </c>
      <c r="AI10" s="201">
        <v>0</v>
      </c>
      <c r="AJ10" s="201">
        <v>0</v>
      </c>
      <c r="AK10" s="201">
        <v>22.4</v>
      </c>
      <c r="AL10" s="201">
        <v>0</v>
      </c>
      <c r="AM10" s="201">
        <v>0</v>
      </c>
      <c r="AN10" s="201">
        <v>0</v>
      </c>
      <c r="AO10" s="201">
        <v>66.39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0.44</v>
      </c>
      <c r="AV10" s="201">
        <v>0</v>
      </c>
      <c r="AW10" s="201">
        <v>0</v>
      </c>
      <c r="AX10" s="201">
        <v>0.13</v>
      </c>
      <c r="AY10" s="201">
        <v>0.28000000000000003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2.89</v>
      </c>
      <c r="L11" s="201">
        <v>9.48</v>
      </c>
      <c r="M11" s="201">
        <v>2.65</v>
      </c>
      <c r="N11" s="201">
        <v>2.95</v>
      </c>
      <c r="O11" s="201">
        <v>3.28</v>
      </c>
      <c r="P11" s="201">
        <v>5.4</v>
      </c>
      <c r="Q11" s="201">
        <v>0.42</v>
      </c>
      <c r="R11" s="201">
        <v>0.66</v>
      </c>
      <c r="S11" s="201">
        <v>0.65</v>
      </c>
      <c r="T11" s="201">
        <v>0.11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-0.28000000000000003</v>
      </c>
      <c r="AH11" s="201">
        <v>0</v>
      </c>
      <c r="AI11" s="201">
        <v>0</v>
      </c>
      <c r="AJ11" s="201">
        <v>0</v>
      </c>
      <c r="AK11" s="201">
        <v>22.4</v>
      </c>
      <c r="AL11" s="201">
        <v>0</v>
      </c>
      <c r="AM11" s="201">
        <v>0</v>
      </c>
      <c r="AN11" s="201">
        <v>0</v>
      </c>
      <c r="AO11" s="201">
        <v>66.39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0.57999999999999996</v>
      </c>
      <c r="AV11" s="201">
        <v>0</v>
      </c>
      <c r="AW11" s="201">
        <v>0</v>
      </c>
      <c r="AX11" s="201">
        <v>0.13</v>
      </c>
      <c r="AY11" s="201">
        <v>0.36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2.89</v>
      </c>
      <c r="L12" s="201">
        <v>9.48</v>
      </c>
      <c r="M12" s="201">
        <v>2.65</v>
      </c>
      <c r="N12" s="201">
        <v>2.95</v>
      </c>
      <c r="O12" s="201">
        <v>3.28</v>
      </c>
      <c r="P12" s="201">
        <v>5.4</v>
      </c>
      <c r="Q12" s="201">
        <v>0.42</v>
      </c>
      <c r="R12" s="201">
        <v>0.66</v>
      </c>
      <c r="S12" s="201">
        <v>0.65</v>
      </c>
      <c r="T12" s="201">
        <v>0.11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-0.28000000000000003</v>
      </c>
      <c r="AH12" s="201">
        <v>0</v>
      </c>
      <c r="AI12" s="201">
        <v>0</v>
      </c>
      <c r="AJ12" s="201">
        <v>0</v>
      </c>
      <c r="AK12" s="201">
        <v>22.4</v>
      </c>
      <c r="AL12" s="201">
        <v>0</v>
      </c>
      <c r="AM12" s="201">
        <v>0</v>
      </c>
      <c r="AN12" s="201">
        <v>0</v>
      </c>
      <c r="AO12" s="201">
        <v>66.39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0.57999999999999996</v>
      </c>
      <c r="AV12" s="201">
        <v>0</v>
      </c>
      <c r="AW12" s="201">
        <v>0</v>
      </c>
      <c r="AX12" s="201">
        <v>0.13</v>
      </c>
      <c r="AY12" s="201">
        <v>0.36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2.89</v>
      </c>
      <c r="L13" s="201">
        <v>9.48</v>
      </c>
      <c r="M13" s="201">
        <v>2.65</v>
      </c>
      <c r="N13" s="201">
        <v>2.95</v>
      </c>
      <c r="O13" s="201">
        <v>3.28</v>
      </c>
      <c r="P13" s="201">
        <v>5.4</v>
      </c>
      <c r="Q13" s="201">
        <v>0.42</v>
      </c>
      <c r="R13" s="201">
        <v>0.66</v>
      </c>
      <c r="S13" s="201">
        <v>0.65</v>
      </c>
      <c r="T13" s="201">
        <v>0.11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-0.28000000000000003</v>
      </c>
      <c r="AH13" s="201">
        <v>0</v>
      </c>
      <c r="AI13" s="201">
        <v>0</v>
      </c>
      <c r="AJ13" s="201">
        <v>0</v>
      </c>
      <c r="AK13" s="201">
        <v>22.4</v>
      </c>
      <c r="AL13" s="201">
        <v>0</v>
      </c>
      <c r="AM13" s="201">
        <v>0</v>
      </c>
      <c r="AN13" s="201">
        <v>0</v>
      </c>
      <c r="AO13" s="201">
        <v>66.39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0.57999999999999996</v>
      </c>
      <c r="AV13" s="201">
        <v>0</v>
      </c>
      <c r="AW13" s="201">
        <v>0</v>
      </c>
      <c r="AX13" s="201">
        <v>0.13</v>
      </c>
      <c r="AY13" s="201">
        <v>0.36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2.89</v>
      </c>
      <c r="L14" s="201">
        <v>9.48</v>
      </c>
      <c r="M14" s="201">
        <v>2.65</v>
      </c>
      <c r="N14" s="201">
        <v>2.95</v>
      </c>
      <c r="O14" s="201">
        <v>3.28</v>
      </c>
      <c r="P14" s="201">
        <v>5.4</v>
      </c>
      <c r="Q14" s="201">
        <v>0.42</v>
      </c>
      <c r="R14" s="201">
        <v>0.66</v>
      </c>
      <c r="S14" s="201">
        <v>0.65</v>
      </c>
      <c r="T14" s="201">
        <v>0.11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-0.28000000000000003</v>
      </c>
      <c r="AH14" s="201">
        <v>0</v>
      </c>
      <c r="AI14" s="201">
        <v>0</v>
      </c>
      <c r="AJ14" s="201">
        <v>0</v>
      </c>
      <c r="AK14" s="201">
        <v>22.4</v>
      </c>
      <c r="AL14" s="201">
        <v>0</v>
      </c>
      <c r="AM14" s="201">
        <v>0</v>
      </c>
      <c r="AN14" s="201">
        <v>0</v>
      </c>
      <c r="AO14" s="201">
        <v>66.39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0.57999999999999996</v>
      </c>
      <c r="AV14" s="201">
        <v>0</v>
      </c>
      <c r="AW14" s="201">
        <v>0</v>
      </c>
      <c r="AX14" s="201">
        <v>0.13</v>
      </c>
      <c r="AY14" s="201">
        <v>0.36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2.89</v>
      </c>
      <c r="L15" s="201">
        <v>9.48</v>
      </c>
      <c r="M15" s="201">
        <v>2.65</v>
      </c>
      <c r="N15" s="201">
        <v>2.95</v>
      </c>
      <c r="O15" s="201">
        <v>3.28</v>
      </c>
      <c r="P15" s="201">
        <v>5.4</v>
      </c>
      <c r="Q15" s="201">
        <v>0.42</v>
      </c>
      <c r="R15" s="201">
        <v>0.66</v>
      </c>
      <c r="S15" s="201">
        <v>0.65</v>
      </c>
      <c r="T15" s="201">
        <v>0.11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-0.28000000000000003</v>
      </c>
      <c r="AH15" s="201">
        <v>0</v>
      </c>
      <c r="AI15" s="201">
        <v>0</v>
      </c>
      <c r="AJ15" s="201">
        <v>0</v>
      </c>
      <c r="AK15" s="201">
        <v>22.4</v>
      </c>
      <c r="AL15" s="201">
        <v>0</v>
      </c>
      <c r="AM15" s="201">
        <v>0</v>
      </c>
      <c r="AN15" s="201">
        <v>0</v>
      </c>
      <c r="AO15" s="201">
        <v>66.39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0.57999999999999996</v>
      </c>
      <c r="AV15" s="201">
        <v>0</v>
      </c>
      <c r="AW15" s="201">
        <v>0</v>
      </c>
      <c r="AX15" s="201">
        <v>0.13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2.89</v>
      </c>
      <c r="L16" s="201">
        <v>9.48</v>
      </c>
      <c r="M16" s="201">
        <v>2.65</v>
      </c>
      <c r="N16" s="201">
        <v>2.95</v>
      </c>
      <c r="O16" s="201">
        <v>3.28</v>
      </c>
      <c r="P16" s="201">
        <v>5.4</v>
      </c>
      <c r="Q16" s="201">
        <v>0.42</v>
      </c>
      <c r="R16" s="201">
        <v>0.66</v>
      </c>
      <c r="S16" s="201">
        <v>0.65</v>
      </c>
      <c r="T16" s="201">
        <v>0.11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-0.28000000000000003</v>
      </c>
      <c r="AH16" s="201">
        <v>0</v>
      </c>
      <c r="AI16" s="201">
        <v>0</v>
      </c>
      <c r="AJ16" s="201">
        <v>0</v>
      </c>
      <c r="AK16" s="201">
        <v>22.4</v>
      </c>
      <c r="AL16" s="201">
        <v>0</v>
      </c>
      <c r="AM16" s="201">
        <v>0</v>
      </c>
      <c r="AN16" s="201">
        <v>0</v>
      </c>
      <c r="AO16" s="201">
        <v>66.39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0.57999999999999996</v>
      </c>
      <c r="AV16" s="201">
        <v>0</v>
      </c>
      <c r="AW16" s="201">
        <v>0</v>
      </c>
      <c r="AX16" s="201">
        <v>0.13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2.89</v>
      </c>
      <c r="L17" s="201">
        <v>9.48</v>
      </c>
      <c r="M17" s="201">
        <v>2.65</v>
      </c>
      <c r="N17" s="201">
        <v>2.95</v>
      </c>
      <c r="O17" s="201">
        <v>3.28</v>
      </c>
      <c r="P17" s="201">
        <v>5.4</v>
      </c>
      <c r="Q17" s="201">
        <v>0.42</v>
      </c>
      <c r="R17" s="201">
        <v>0.66</v>
      </c>
      <c r="S17" s="201">
        <v>0.65</v>
      </c>
      <c r="T17" s="201">
        <v>0.11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-0.28000000000000003</v>
      </c>
      <c r="AH17" s="201">
        <v>0</v>
      </c>
      <c r="AI17" s="201">
        <v>0</v>
      </c>
      <c r="AJ17" s="201">
        <v>0</v>
      </c>
      <c r="AK17" s="201">
        <v>9.4499999999999993</v>
      </c>
      <c r="AL17" s="201">
        <v>0</v>
      </c>
      <c r="AM17" s="201">
        <v>0</v>
      </c>
      <c r="AN17" s="201">
        <v>0</v>
      </c>
      <c r="AO17" s="201">
        <v>66.39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0.57999999999999996</v>
      </c>
      <c r="AV17" s="201">
        <v>0</v>
      </c>
      <c r="AW17" s="201">
        <v>0</v>
      </c>
      <c r="AX17" s="201">
        <v>0.13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2.89</v>
      </c>
      <c r="L18" s="201">
        <v>9.48</v>
      </c>
      <c r="M18" s="201">
        <v>2.65</v>
      </c>
      <c r="N18" s="201">
        <v>2.95</v>
      </c>
      <c r="O18" s="201">
        <v>3.28</v>
      </c>
      <c r="P18" s="201">
        <v>5.4</v>
      </c>
      <c r="Q18" s="201">
        <v>0.42</v>
      </c>
      <c r="R18" s="201">
        <v>0.66</v>
      </c>
      <c r="S18" s="201">
        <v>0.65</v>
      </c>
      <c r="T18" s="201">
        <v>0.11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-0.28000000000000003</v>
      </c>
      <c r="AH18" s="201">
        <v>0</v>
      </c>
      <c r="AI18" s="201">
        <v>0</v>
      </c>
      <c r="AJ18" s="201">
        <v>0</v>
      </c>
      <c r="AK18" s="201">
        <v>9.4499999999999993</v>
      </c>
      <c r="AL18" s="201">
        <v>0</v>
      </c>
      <c r="AM18" s="201">
        <v>0</v>
      </c>
      <c r="AN18" s="201">
        <v>0</v>
      </c>
      <c r="AO18" s="201">
        <v>66.39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0.57999999999999996</v>
      </c>
      <c r="AV18" s="201">
        <v>0</v>
      </c>
      <c r="AW18" s="201">
        <v>0</v>
      </c>
      <c r="AX18" s="201">
        <v>0.13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2.89</v>
      </c>
      <c r="L19" s="201">
        <v>9.48</v>
      </c>
      <c r="M19" s="201">
        <v>2.65</v>
      </c>
      <c r="N19" s="201">
        <v>2.95</v>
      </c>
      <c r="O19" s="201">
        <v>3.28</v>
      </c>
      <c r="P19" s="201">
        <v>5.4</v>
      </c>
      <c r="Q19" s="201">
        <v>0.42</v>
      </c>
      <c r="R19" s="201">
        <v>0.66</v>
      </c>
      <c r="S19" s="201">
        <v>0.65</v>
      </c>
      <c r="T19" s="201">
        <v>0.11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-0.28000000000000003</v>
      </c>
      <c r="AH19" s="201">
        <v>0</v>
      </c>
      <c r="AI19" s="201">
        <v>0</v>
      </c>
      <c r="AJ19" s="201">
        <v>0</v>
      </c>
      <c r="AK19" s="201">
        <v>9.4499999999999993</v>
      </c>
      <c r="AL19" s="201">
        <v>0</v>
      </c>
      <c r="AM19" s="201">
        <v>0</v>
      </c>
      <c r="AN19" s="201">
        <v>0</v>
      </c>
      <c r="AO19" s="201">
        <v>66.39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0.57999999999999996</v>
      </c>
      <c r="AV19" s="201">
        <v>0</v>
      </c>
      <c r="AW19" s="201">
        <v>0</v>
      </c>
      <c r="AX19" s="201">
        <v>0.13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2.89</v>
      </c>
      <c r="L20" s="201">
        <v>9.48</v>
      </c>
      <c r="M20" s="201">
        <v>2.65</v>
      </c>
      <c r="N20" s="201">
        <v>2.95</v>
      </c>
      <c r="O20" s="201">
        <v>3.28</v>
      </c>
      <c r="P20" s="201">
        <v>5.4</v>
      </c>
      <c r="Q20" s="201">
        <v>0.42</v>
      </c>
      <c r="R20" s="201">
        <v>0.66</v>
      </c>
      <c r="S20" s="201">
        <v>0.65</v>
      </c>
      <c r="T20" s="201">
        <v>0.11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-0.28000000000000003</v>
      </c>
      <c r="AH20" s="201">
        <v>0</v>
      </c>
      <c r="AI20" s="201">
        <v>0</v>
      </c>
      <c r="AJ20" s="201">
        <v>0</v>
      </c>
      <c r="AK20" s="201">
        <v>9.4499999999999993</v>
      </c>
      <c r="AL20" s="201">
        <v>0</v>
      </c>
      <c r="AM20" s="201">
        <v>0</v>
      </c>
      <c r="AN20" s="201">
        <v>0</v>
      </c>
      <c r="AO20" s="201">
        <v>66.39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0.57999999999999996</v>
      </c>
      <c r="AV20" s="201">
        <v>0</v>
      </c>
      <c r="AW20" s="201">
        <v>0</v>
      </c>
      <c r="AX20" s="201">
        <v>0.13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2.89</v>
      </c>
      <c r="L21" s="201">
        <v>9.48</v>
      </c>
      <c r="M21" s="201">
        <v>2.65</v>
      </c>
      <c r="N21" s="201">
        <v>2.95</v>
      </c>
      <c r="O21" s="201">
        <v>3.28</v>
      </c>
      <c r="P21" s="201">
        <v>5.4</v>
      </c>
      <c r="Q21" s="201">
        <v>0.42</v>
      </c>
      <c r="R21" s="201">
        <v>0.66</v>
      </c>
      <c r="S21" s="201">
        <v>0.65</v>
      </c>
      <c r="T21" s="201">
        <v>0.11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-0.28000000000000003</v>
      </c>
      <c r="AH21" s="201">
        <v>0</v>
      </c>
      <c r="AI21" s="201">
        <v>0</v>
      </c>
      <c r="AJ21" s="201">
        <v>0</v>
      </c>
      <c r="AK21" s="201">
        <v>9.4499999999999993</v>
      </c>
      <c r="AL21" s="201">
        <v>0</v>
      </c>
      <c r="AM21" s="201">
        <v>0</v>
      </c>
      <c r="AN21" s="201">
        <v>0</v>
      </c>
      <c r="AO21" s="201">
        <v>66.39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0.57999999999999996</v>
      </c>
      <c r="AV21" s="201">
        <v>0</v>
      </c>
      <c r="AW21" s="201">
        <v>0</v>
      </c>
      <c r="AX21" s="201">
        <v>0.13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2.89</v>
      </c>
      <c r="L22" s="201">
        <v>9.48</v>
      </c>
      <c r="M22" s="201">
        <v>2.65</v>
      </c>
      <c r="N22" s="201">
        <v>2.95</v>
      </c>
      <c r="O22" s="201">
        <v>3.28</v>
      </c>
      <c r="P22" s="201">
        <v>5.4</v>
      </c>
      <c r="Q22" s="201">
        <v>0.42</v>
      </c>
      <c r="R22" s="201">
        <v>0.66</v>
      </c>
      <c r="S22" s="201">
        <v>0.65</v>
      </c>
      <c r="T22" s="201">
        <v>0.11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-0.28000000000000003</v>
      </c>
      <c r="AH22" s="201">
        <v>0</v>
      </c>
      <c r="AI22" s="201">
        <v>0</v>
      </c>
      <c r="AJ22" s="201">
        <v>0</v>
      </c>
      <c r="AK22" s="201">
        <v>9.4499999999999993</v>
      </c>
      <c r="AL22" s="201">
        <v>0</v>
      </c>
      <c r="AM22" s="201">
        <v>0</v>
      </c>
      <c r="AN22" s="201">
        <v>0</v>
      </c>
      <c r="AO22" s="201">
        <v>66.39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0.57999999999999996</v>
      </c>
      <c r="AV22" s="201">
        <v>0</v>
      </c>
      <c r="AW22" s="201">
        <v>0</v>
      </c>
      <c r="AX22" s="201">
        <v>0.13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2.89</v>
      </c>
      <c r="L23" s="201">
        <v>9.48</v>
      </c>
      <c r="M23" s="201">
        <v>2.65</v>
      </c>
      <c r="N23" s="201">
        <v>2.95</v>
      </c>
      <c r="O23" s="201">
        <v>3.28</v>
      </c>
      <c r="P23" s="201">
        <v>5.4</v>
      </c>
      <c r="Q23" s="201">
        <v>0.42</v>
      </c>
      <c r="R23" s="201">
        <v>0.66</v>
      </c>
      <c r="S23" s="201">
        <v>0.65</v>
      </c>
      <c r="T23" s="201">
        <v>0.11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-0.28000000000000003</v>
      </c>
      <c r="AH23" s="201">
        <v>0</v>
      </c>
      <c r="AI23" s="201">
        <v>0</v>
      </c>
      <c r="AJ23" s="201">
        <v>0</v>
      </c>
      <c r="AK23" s="201">
        <v>9.4499999999999993</v>
      </c>
      <c r="AL23" s="201">
        <v>0</v>
      </c>
      <c r="AM23" s="201">
        <v>0</v>
      </c>
      <c r="AN23" s="201">
        <v>0</v>
      </c>
      <c r="AO23" s="201">
        <v>66.39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0.57999999999999996</v>
      </c>
      <c r="AV23" s="201">
        <v>0</v>
      </c>
      <c r="AW23" s="201">
        <v>0</v>
      </c>
      <c r="AX23" s="201">
        <v>0.13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2.89</v>
      </c>
      <c r="L24" s="201">
        <v>9.48</v>
      </c>
      <c r="M24" s="201">
        <v>2.65</v>
      </c>
      <c r="N24" s="201">
        <v>2.95</v>
      </c>
      <c r="O24" s="201">
        <v>3.28</v>
      </c>
      <c r="P24" s="201">
        <v>5.4</v>
      </c>
      <c r="Q24" s="201">
        <v>0.42</v>
      </c>
      <c r="R24" s="201">
        <v>0.66</v>
      </c>
      <c r="S24" s="201">
        <v>0.65</v>
      </c>
      <c r="T24" s="201">
        <v>0.11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-0.28000000000000003</v>
      </c>
      <c r="AH24" s="201">
        <v>0</v>
      </c>
      <c r="AI24" s="201">
        <v>0</v>
      </c>
      <c r="AJ24" s="201">
        <v>0</v>
      </c>
      <c r="AK24" s="201">
        <v>9.4499999999999993</v>
      </c>
      <c r="AL24" s="201">
        <v>0</v>
      </c>
      <c r="AM24" s="201">
        <v>0</v>
      </c>
      <c r="AN24" s="201">
        <v>0</v>
      </c>
      <c r="AO24" s="201">
        <v>66.39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0.57999999999999996</v>
      </c>
      <c r="AV24" s="201">
        <v>0</v>
      </c>
      <c r="AW24" s="201">
        <v>0</v>
      </c>
      <c r="AX24" s="201">
        <v>0.13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2.89</v>
      </c>
      <c r="L25" s="201">
        <v>9.48</v>
      </c>
      <c r="M25" s="201">
        <v>2.65</v>
      </c>
      <c r="N25" s="201">
        <v>2.95</v>
      </c>
      <c r="O25" s="201">
        <v>3.28</v>
      </c>
      <c r="P25" s="201">
        <v>5.4</v>
      </c>
      <c r="Q25" s="201">
        <v>0.42</v>
      </c>
      <c r="R25" s="201">
        <v>0.66</v>
      </c>
      <c r="S25" s="201">
        <v>0.65</v>
      </c>
      <c r="T25" s="201">
        <v>0.11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-0.28000000000000003</v>
      </c>
      <c r="AH25" s="201">
        <v>0</v>
      </c>
      <c r="AI25" s="201">
        <v>0</v>
      </c>
      <c r="AJ25" s="201">
        <v>0</v>
      </c>
      <c r="AK25" s="201">
        <v>9.4499999999999993</v>
      </c>
      <c r="AL25" s="201">
        <v>0</v>
      </c>
      <c r="AM25" s="201">
        <v>0</v>
      </c>
      <c r="AN25" s="201">
        <v>0</v>
      </c>
      <c r="AO25" s="201">
        <v>66.39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0.57999999999999996</v>
      </c>
      <c r="AV25" s="201">
        <v>0</v>
      </c>
      <c r="AW25" s="201">
        <v>0</v>
      </c>
      <c r="AX25" s="201">
        <v>0.13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2.89</v>
      </c>
      <c r="L26" s="201">
        <v>9.48</v>
      </c>
      <c r="M26" s="201">
        <v>2.65</v>
      </c>
      <c r="N26" s="201">
        <v>2.95</v>
      </c>
      <c r="O26" s="201">
        <v>3.28</v>
      </c>
      <c r="P26" s="201">
        <v>5.4</v>
      </c>
      <c r="Q26" s="201">
        <v>0.42</v>
      </c>
      <c r="R26" s="201">
        <v>0.66</v>
      </c>
      <c r="S26" s="201">
        <v>0.65</v>
      </c>
      <c r="T26" s="201">
        <v>0.11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-0.28000000000000003</v>
      </c>
      <c r="AH26" s="201">
        <v>0</v>
      </c>
      <c r="AI26" s="201">
        <v>0</v>
      </c>
      <c r="AJ26" s="201">
        <v>0</v>
      </c>
      <c r="AK26" s="201">
        <v>9.4499999999999993</v>
      </c>
      <c r="AL26" s="201">
        <v>0</v>
      </c>
      <c r="AM26" s="201">
        <v>0</v>
      </c>
      <c r="AN26" s="201">
        <v>0</v>
      </c>
      <c r="AO26" s="201">
        <v>66.39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0.57999999999999996</v>
      </c>
      <c r="AV26" s="201">
        <v>0</v>
      </c>
      <c r="AW26" s="201">
        <v>0</v>
      </c>
      <c r="AX26" s="201">
        <v>0.13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10.56</v>
      </c>
      <c r="K27" s="201">
        <v>2.89</v>
      </c>
      <c r="L27" s="201">
        <v>9.48</v>
      </c>
      <c r="M27" s="201">
        <v>2.65</v>
      </c>
      <c r="N27" s="201">
        <v>2.95</v>
      </c>
      <c r="O27" s="201">
        <v>3.28</v>
      </c>
      <c r="P27" s="201">
        <v>5.4</v>
      </c>
      <c r="Q27" s="201">
        <v>0.42</v>
      </c>
      <c r="R27" s="201">
        <v>0.66</v>
      </c>
      <c r="S27" s="201">
        <v>0.65</v>
      </c>
      <c r="T27" s="201">
        <v>0.11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-0.28000000000000003</v>
      </c>
      <c r="AH27" s="201">
        <v>0</v>
      </c>
      <c r="AI27" s="201">
        <v>0</v>
      </c>
      <c r="AJ27" s="201">
        <v>0</v>
      </c>
      <c r="AK27" s="201">
        <v>9.4499999999999993</v>
      </c>
      <c r="AL27" s="201">
        <v>0</v>
      </c>
      <c r="AM27" s="201">
        <v>0</v>
      </c>
      <c r="AN27" s="201">
        <v>0</v>
      </c>
      <c r="AO27" s="201">
        <v>66.39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0.57999999999999996</v>
      </c>
      <c r="AV27" s="201">
        <v>0</v>
      </c>
      <c r="AW27" s="201">
        <v>0</v>
      </c>
      <c r="AX27" s="201">
        <v>0.13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10.56</v>
      </c>
      <c r="K28" s="201">
        <v>2.89</v>
      </c>
      <c r="L28" s="201">
        <v>9.48</v>
      </c>
      <c r="M28" s="201">
        <v>2.65</v>
      </c>
      <c r="N28" s="201">
        <v>2.95</v>
      </c>
      <c r="O28" s="201">
        <v>3.28</v>
      </c>
      <c r="P28" s="201">
        <v>5.4</v>
      </c>
      <c r="Q28" s="201">
        <v>0.42</v>
      </c>
      <c r="R28" s="201">
        <v>0.66</v>
      </c>
      <c r="S28" s="201">
        <v>0.65</v>
      </c>
      <c r="T28" s="201">
        <v>0.11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-0.28000000000000003</v>
      </c>
      <c r="AH28" s="201">
        <v>0</v>
      </c>
      <c r="AI28" s="201">
        <v>0</v>
      </c>
      <c r="AJ28" s="201">
        <v>0</v>
      </c>
      <c r="AK28" s="201">
        <v>9.4499999999999993</v>
      </c>
      <c r="AL28" s="201">
        <v>0</v>
      </c>
      <c r="AM28" s="201">
        <v>0</v>
      </c>
      <c r="AN28" s="201">
        <v>0</v>
      </c>
      <c r="AO28" s="201">
        <v>66.39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0.57999999999999996</v>
      </c>
      <c r="AV28" s="201">
        <v>0</v>
      </c>
      <c r="AW28" s="201">
        <v>0</v>
      </c>
      <c r="AX28" s="201">
        <v>0.13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10.56</v>
      </c>
      <c r="K29" s="201">
        <v>2.89</v>
      </c>
      <c r="L29" s="201">
        <v>9.48</v>
      </c>
      <c r="M29" s="201">
        <v>2.65</v>
      </c>
      <c r="N29" s="201">
        <v>2.95</v>
      </c>
      <c r="O29" s="201">
        <v>3.28</v>
      </c>
      <c r="P29" s="201">
        <v>5.4</v>
      </c>
      <c r="Q29" s="201">
        <v>0.42</v>
      </c>
      <c r="R29" s="201">
        <v>0.66</v>
      </c>
      <c r="S29" s="201">
        <v>0.65</v>
      </c>
      <c r="T29" s="201">
        <v>0.11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-0.28000000000000003</v>
      </c>
      <c r="AH29" s="201">
        <v>0</v>
      </c>
      <c r="AI29" s="201">
        <v>0</v>
      </c>
      <c r="AJ29" s="201">
        <v>0</v>
      </c>
      <c r="AK29" s="201">
        <v>9.4499999999999993</v>
      </c>
      <c r="AL29" s="201">
        <v>0</v>
      </c>
      <c r="AM29" s="201">
        <v>0</v>
      </c>
      <c r="AN29" s="201">
        <v>0</v>
      </c>
      <c r="AO29" s="201">
        <v>20.98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0.57999999999999996</v>
      </c>
      <c r="AV29" s="201">
        <v>0</v>
      </c>
      <c r="AW29" s="201">
        <v>0</v>
      </c>
      <c r="AX29" s="201">
        <v>0.13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10.56</v>
      </c>
      <c r="K30" s="201">
        <v>2.89</v>
      </c>
      <c r="L30" s="201">
        <v>9.48</v>
      </c>
      <c r="M30" s="201">
        <v>2.65</v>
      </c>
      <c r="N30" s="201">
        <v>2.95</v>
      </c>
      <c r="O30" s="201">
        <v>3.28</v>
      </c>
      <c r="P30" s="201">
        <v>5.4</v>
      </c>
      <c r="Q30" s="201">
        <v>0.42</v>
      </c>
      <c r="R30" s="201">
        <v>0.66</v>
      </c>
      <c r="S30" s="201">
        <v>0.65</v>
      </c>
      <c r="T30" s="201">
        <v>0.11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-0.28000000000000003</v>
      </c>
      <c r="AH30" s="201">
        <v>0</v>
      </c>
      <c r="AI30" s="201">
        <v>0</v>
      </c>
      <c r="AJ30" s="201">
        <v>0</v>
      </c>
      <c r="AK30" s="201">
        <v>9.4499999999999993</v>
      </c>
      <c r="AL30" s="201">
        <v>0</v>
      </c>
      <c r="AM30" s="201">
        <v>0</v>
      </c>
      <c r="AN30" s="201">
        <v>0</v>
      </c>
      <c r="AO30" s="201">
        <v>20.98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0.57999999999999996</v>
      </c>
      <c r="AV30" s="201">
        <v>0</v>
      </c>
      <c r="AW30" s="201">
        <v>0</v>
      </c>
      <c r="AX30" s="201">
        <v>0.13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10.42</v>
      </c>
      <c r="K31" s="201">
        <v>2.89</v>
      </c>
      <c r="L31" s="201">
        <v>9.48</v>
      </c>
      <c r="M31" s="201">
        <v>2.65</v>
      </c>
      <c r="N31" s="201">
        <v>2.95</v>
      </c>
      <c r="O31" s="201">
        <v>3.28</v>
      </c>
      <c r="P31" s="201">
        <v>5.4</v>
      </c>
      <c r="Q31" s="201">
        <v>0.42</v>
      </c>
      <c r="R31" s="201">
        <v>0.66</v>
      </c>
      <c r="S31" s="201">
        <v>0.65</v>
      </c>
      <c r="T31" s="201">
        <v>0.11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-0.28000000000000003</v>
      </c>
      <c r="AH31" s="201">
        <v>0</v>
      </c>
      <c r="AI31" s="201">
        <v>0</v>
      </c>
      <c r="AJ31" s="201">
        <v>0</v>
      </c>
      <c r="AK31" s="201">
        <v>9.4499999999999993</v>
      </c>
      <c r="AL31" s="201">
        <v>0</v>
      </c>
      <c r="AM31" s="201">
        <v>0</v>
      </c>
      <c r="AN31" s="201">
        <v>0</v>
      </c>
      <c r="AO31" s="201">
        <v>20.98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0.57999999999999996</v>
      </c>
      <c r="AV31" s="201">
        <v>0</v>
      </c>
      <c r="AW31" s="201">
        <v>0</v>
      </c>
      <c r="AX31" s="201">
        <v>0.13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10.42</v>
      </c>
      <c r="K32" s="201">
        <v>2.89</v>
      </c>
      <c r="L32" s="201">
        <v>9.48</v>
      </c>
      <c r="M32" s="201">
        <v>2.65</v>
      </c>
      <c r="N32" s="201">
        <v>2.95</v>
      </c>
      <c r="O32" s="201">
        <v>3.28</v>
      </c>
      <c r="P32" s="201">
        <v>5.4</v>
      </c>
      <c r="Q32" s="201">
        <v>0.42</v>
      </c>
      <c r="R32" s="201">
        <v>0.66</v>
      </c>
      <c r="S32" s="201">
        <v>0.65</v>
      </c>
      <c r="T32" s="201">
        <v>0.11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-0.28000000000000003</v>
      </c>
      <c r="AH32" s="201">
        <v>0</v>
      </c>
      <c r="AI32" s="201">
        <v>0</v>
      </c>
      <c r="AJ32" s="201">
        <v>0</v>
      </c>
      <c r="AK32" s="201">
        <v>9.4499999999999993</v>
      </c>
      <c r="AL32" s="201">
        <v>0</v>
      </c>
      <c r="AM32" s="201">
        <v>0</v>
      </c>
      <c r="AN32" s="201">
        <v>0</v>
      </c>
      <c r="AO32" s="201">
        <v>20.98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0.57999999999999996</v>
      </c>
      <c r="AV32" s="201">
        <v>0</v>
      </c>
      <c r="AW32" s="201">
        <v>0</v>
      </c>
      <c r="AX32" s="201">
        <v>0.13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10.42</v>
      </c>
      <c r="K33" s="201">
        <v>2.89</v>
      </c>
      <c r="L33" s="201">
        <v>9.48</v>
      </c>
      <c r="M33" s="201">
        <v>2.65</v>
      </c>
      <c r="N33" s="201">
        <v>2.95</v>
      </c>
      <c r="O33" s="201">
        <v>3.28</v>
      </c>
      <c r="P33" s="201">
        <v>5.4</v>
      </c>
      <c r="Q33" s="201">
        <v>0.42</v>
      </c>
      <c r="R33" s="201">
        <v>0.66</v>
      </c>
      <c r="S33" s="201">
        <v>0.65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-0.28000000000000003</v>
      </c>
      <c r="AH33" s="201">
        <v>0</v>
      </c>
      <c r="AI33" s="201">
        <v>0</v>
      </c>
      <c r="AJ33" s="201">
        <v>0</v>
      </c>
      <c r="AK33" s="201">
        <v>9.4499999999999993</v>
      </c>
      <c r="AL33" s="201">
        <v>0</v>
      </c>
      <c r="AM33" s="201">
        <v>0</v>
      </c>
      <c r="AN33" s="201">
        <v>0</v>
      </c>
      <c r="AO33" s="201">
        <v>20.98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0.57999999999999996</v>
      </c>
      <c r="AV33" s="201">
        <v>0</v>
      </c>
      <c r="AW33" s="201">
        <v>0</v>
      </c>
      <c r="AX33" s="201">
        <v>0.13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2.89</v>
      </c>
      <c r="L34" s="201">
        <v>9.48</v>
      </c>
      <c r="M34" s="201">
        <v>2.65</v>
      </c>
      <c r="N34" s="201">
        <v>2.95</v>
      </c>
      <c r="O34" s="201">
        <v>3.28</v>
      </c>
      <c r="P34" s="201">
        <v>5.4</v>
      </c>
      <c r="Q34" s="201">
        <v>0.42</v>
      </c>
      <c r="R34" s="201">
        <v>0.66</v>
      </c>
      <c r="S34" s="201">
        <v>0.65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-0.28000000000000003</v>
      </c>
      <c r="AH34" s="201">
        <v>0</v>
      </c>
      <c r="AI34" s="201">
        <v>0</v>
      </c>
      <c r="AJ34" s="201">
        <v>0</v>
      </c>
      <c r="AK34" s="201">
        <v>9.4499999999999993</v>
      </c>
      <c r="AL34" s="201">
        <v>0</v>
      </c>
      <c r="AM34" s="201">
        <v>0</v>
      </c>
      <c r="AN34" s="201">
        <v>0</v>
      </c>
      <c r="AO34" s="201">
        <v>20.98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0.31</v>
      </c>
      <c r="AV34" s="201">
        <v>0</v>
      </c>
      <c r="AW34" s="201">
        <v>0</v>
      </c>
      <c r="AX34" s="201">
        <v>0.13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2.89</v>
      </c>
      <c r="L35" s="201">
        <v>9.48</v>
      </c>
      <c r="M35" s="201">
        <v>2.65</v>
      </c>
      <c r="N35" s="201">
        <v>2.95</v>
      </c>
      <c r="O35" s="201">
        <v>3.28</v>
      </c>
      <c r="P35" s="201">
        <v>5.4</v>
      </c>
      <c r="Q35" s="201">
        <v>0.42</v>
      </c>
      <c r="R35" s="201">
        <v>0.66</v>
      </c>
      <c r="S35" s="201">
        <v>0.65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9.4499999999999993</v>
      </c>
      <c r="AL35" s="201">
        <v>0</v>
      </c>
      <c r="AM35" s="201">
        <v>0</v>
      </c>
      <c r="AN35" s="201">
        <v>0</v>
      </c>
      <c r="AO35" s="201">
        <v>20.98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</v>
      </c>
      <c r="AW35" s="201">
        <v>0</v>
      </c>
      <c r="AX35" s="201">
        <v>0.13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2.89</v>
      </c>
      <c r="L36" s="201">
        <v>9.48</v>
      </c>
      <c r="M36" s="201">
        <v>2.65</v>
      </c>
      <c r="N36" s="201">
        <v>2.95</v>
      </c>
      <c r="O36" s="201">
        <v>3.28</v>
      </c>
      <c r="P36" s="201">
        <v>5.4</v>
      </c>
      <c r="Q36" s="201">
        <v>0.42</v>
      </c>
      <c r="R36" s="201">
        <v>0.66</v>
      </c>
      <c r="S36" s="201">
        <v>0.65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9.4499999999999993</v>
      </c>
      <c r="AL36" s="201">
        <v>0</v>
      </c>
      <c r="AM36" s="201">
        <v>0</v>
      </c>
      <c r="AN36" s="201">
        <v>0</v>
      </c>
      <c r="AO36" s="201">
        <v>20.98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</v>
      </c>
      <c r="AW36" s="201">
        <v>0</v>
      </c>
      <c r="AX36" s="201">
        <v>0.13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2.89</v>
      </c>
      <c r="L37" s="201">
        <v>9.48</v>
      </c>
      <c r="M37" s="201">
        <v>2.65</v>
      </c>
      <c r="N37" s="201">
        <v>2.95</v>
      </c>
      <c r="O37" s="201">
        <v>3.28</v>
      </c>
      <c r="P37" s="201">
        <v>5.4</v>
      </c>
      <c r="Q37" s="201">
        <v>0.42</v>
      </c>
      <c r="R37" s="201">
        <v>0.66</v>
      </c>
      <c r="S37" s="201">
        <v>0.65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9.4499999999999993</v>
      </c>
      <c r="AL37" s="201">
        <v>0</v>
      </c>
      <c r="AM37" s="201">
        <v>0</v>
      </c>
      <c r="AN37" s="201">
        <v>0</v>
      </c>
      <c r="AO37" s="201">
        <v>20.98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</v>
      </c>
      <c r="AW37" s="201">
        <v>0</v>
      </c>
      <c r="AX37" s="201">
        <v>0.13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0.2</v>
      </c>
      <c r="L38" s="201">
        <v>9.48</v>
      </c>
      <c r="M38" s="201">
        <v>2.65</v>
      </c>
      <c r="N38" s="201">
        <v>2.95</v>
      </c>
      <c r="O38" s="201">
        <v>3.28</v>
      </c>
      <c r="P38" s="201">
        <v>5.4</v>
      </c>
      <c r="Q38" s="201">
        <v>0.42</v>
      </c>
      <c r="R38" s="201">
        <v>0.66</v>
      </c>
      <c r="S38" s="201">
        <v>0.65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9.4499999999999993</v>
      </c>
      <c r="AL38" s="201">
        <v>0</v>
      </c>
      <c r="AM38" s="201">
        <v>0</v>
      </c>
      <c r="AN38" s="201">
        <v>0</v>
      </c>
      <c r="AO38" s="201">
        <v>20.98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0.59</v>
      </c>
      <c r="AV38" s="201">
        <v>0</v>
      </c>
      <c r="AW38" s="201">
        <v>0</v>
      </c>
      <c r="AX38" s="201">
        <v>0.13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0.2</v>
      </c>
      <c r="L39" s="201">
        <v>9.48</v>
      </c>
      <c r="M39" s="201">
        <v>2.65</v>
      </c>
      <c r="N39" s="201">
        <v>2.95</v>
      </c>
      <c r="O39" s="201">
        <v>3.28</v>
      </c>
      <c r="P39" s="201">
        <v>5.4</v>
      </c>
      <c r="Q39" s="201">
        <v>0.42</v>
      </c>
      <c r="R39" s="201">
        <v>0.66</v>
      </c>
      <c r="S39" s="201">
        <v>0.65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9.4499999999999993</v>
      </c>
      <c r="AL39" s="201">
        <v>0</v>
      </c>
      <c r="AM39" s="201">
        <v>0</v>
      </c>
      <c r="AN39" s="201">
        <v>0</v>
      </c>
      <c r="AO39" s="201">
        <v>20.98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0.59</v>
      </c>
      <c r="AV39" s="201">
        <v>0</v>
      </c>
      <c r="AW39" s="201">
        <v>0</v>
      </c>
      <c r="AX39" s="201">
        <v>0.13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0.2</v>
      </c>
      <c r="L40" s="201">
        <v>9.48</v>
      </c>
      <c r="M40" s="201">
        <v>2.65</v>
      </c>
      <c r="N40" s="201">
        <v>2.95</v>
      </c>
      <c r="O40" s="201">
        <v>3.28</v>
      </c>
      <c r="P40" s="201">
        <v>5.4</v>
      </c>
      <c r="Q40" s="201">
        <v>0.42</v>
      </c>
      <c r="R40" s="201">
        <v>0.66</v>
      </c>
      <c r="S40" s="201">
        <v>0.65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9.4499999999999993</v>
      </c>
      <c r="AL40" s="201">
        <v>0</v>
      </c>
      <c r="AM40" s="201">
        <v>0</v>
      </c>
      <c r="AN40" s="201">
        <v>0</v>
      </c>
      <c r="AO40" s="201">
        <v>20.98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0.59</v>
      </c>
      <c r="AV40" s="201">
        <v>0</v>
      </c>
      <c r="AW40" s="201">
        <v>0</v>
      </c>
      <c r="AX40" s="201">
        <v>0.13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0.2</v>
      </c>
      <c r="L41" s="201">
        <v>9.48</v>
      </c>
      <c r="M41" s="201">
        <v>2.65</v>
      </c>
      <c r="N41" s="201">
        <v>2.95</v>
      </c>
      <c r="O41" s="201">
        <v>3.28</v>
      </c>
      <c r="P41" s="201">
        <v>5.4</v>
      </c>
      <c r="Q41" s="201">
        <v>0.42</v>
      </c>
      <c r="R41" s="201">
        <v>0.66</v>
      </c>
      <c r="S41" s="201">
        <v>0.65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9.4499999999999993</v>
      </c>
      <c r="AL41" s="201">
        <v>0</v>
      </c>
      <c r="AM41" s="201">
        <v>0</v>
      </c>
      <c r="AN41" s="201">
        <v>0</v>
      </c>
      <c r="AO41" s="201">
        <v>20.98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0.59</v>
      </c>
      <c r="AV41" s="201">
        <v>0</v>
      </c>
      <c r="AW41" s="201">
        <v>0</v>
      </c>
      <c r="AX41" s="201">
        <v>0.13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0.2</v>
      </c>
      <c r="L42" s="201">
        <v>9.48</v>
      </c>
      <c r="M42" s="201">
        <v>2.65</v>
      </c>
      <c r="N42" s="201">
        <v>2.95</v>
      </c>
      <c r="O42" s="201">
        <v>3.28</v>
      </c>
      <c r="P42" s="201">
        <v>5.4</v>
      </c>
      <c r="Q42" s="201">
        <v>0.42</v>
      </c>
      <c r="R42" s="201">
        <v>0.66</v>
      </c>
      <c r="S42" s="201">
        <v>0.65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9.4499999999999993</v>
      </c>
      <c r="AL42" s="201">
        <v>0</v>
      </c>
      <c r="AM42" s="201">
        <v>0</v>
      </c>
      <c r="AN42" s="201">
        <v>0</v>
      </c>
      <c r="AO42" s="201">
        <v>20.98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0.59</v>
      </c>
      <c r="AV42" s="201">
        <v>0</v>
      </c>
      <c r="AW42" s="201">
        <v>0</v>
      </c>
      <c r="AX42" s="201">
        <v>0.13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0.2</v>
      </c>
      <c r="L43" s="201">
        <v>9.48</v>
      </c>
      <c r="M43" s="201">
        <v>2.65</v>
      </c>
      <c r="N43" s="201">
        <v>2.95</v>
      </c>
      <c r="O43" s="201">
        <v>3.28</v>
      </c>
      <c r="P43" s="201">
        <v>5.4</v>
      </c>
      <c r="Q43" s="201">
        <v>0.42</v>
      </c>
      <c r="R43" s="201">
        <v>0.66</v>
      </c>
      <c r="S43" s="201">
        <v>0.65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22.4</v>
      </c>
      <c r="AL43" s="201">
        <v>0</v>
      </c>
      <c r="AM43" s="201">
        <v>0</v>
      </c>
      <c r="AN43" s="201">
        <v>0</v>
      </c>
      <c r="AO43" s="201">
        <v>21.48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0.59</v>
      </c>
      <c r="AV43" s="201">
        <v>0</v>
      </c>
      <c r="AW43" s="201">
        <v>0</v>
      </c>
      <c r="AX43" s="201">
        <v>0.13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0.2</v>
      </c>
      <c r="L44" s="201">
        <v>9.48</v>
      </c>
      <c r="M44" s="201">
        <v>2.65</v>
      </c>
      <c r="N44" s="201">
        <v>2.95</v>
      </c>
      <c r="O44" s="201">
        <v>3.28</v>
      </c>
      <c r="P44" s="201">
        <v>5.4</v>
      </c>
      <c r="Q44" s="201">
        <v>0.42</v>
      </c>
      <c r="R44" s="201">
        <v>0.66</v>
      </c>
      <c r="S44" s="201">
        <v>0.65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22.4</v>
      </c>
      <c r="AL44" s="201">
        <v>0</v>
      </c>
      <c r="AM44" s="201">
        <v>0</v>
      </c>
      <c r="AN44" s="201">
        <v>0</v>
      </c>
      <c r="AO44" s="201">
        <v>21.48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0.59</v>
      </c>
      <c r="AV44" s="201">
        <v>0</v>
      </c>
      <c r="AW44" s="201">
        <v>0</v>
      </c>
      <c r="AX44" s="201">
        <v>0.13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0.2</v>
      </c>
      <c r="L45" s="201">
        <v>9.48</v>
      </c>
      <c r="M45" s="201">
        <v>2.65</v>
      </c>
      <c r="N45" s="201">
        <v>2.95</v>
      </c>
      <c r="O45" s="201">
        <v>3.28</v>
      </c>
      <c r="P45" s="201">
        <v>5.4</v>
      </c>
      <c r="Q45" s="201">
        <v>0.42</v>
      </c>
      <c r="R45" s="201">
        <v>0.66</v>
      </c>
      <c r="S45" s="201">
        <v>0.65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9.4499999999999993</v>
      </c>
      <c r="AL45" s="201">
        <v>0</v>
      </c>
      <c r="AM45" s="201">
        <v>0</v>
      </c>
      <c r="AN45" s="201">
        <v>0</v>
      </c>
      <c r="AO45" s="201">
        <v>21.48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0.59</v>
      </c>
      <c r="AV45" s="201">
        <v>0</v>
      </c>
      <c r="AW45" s="201">
        <v>0</v>
      </c>
      <c r="AX45" s="201">
        <v>0.13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0.2</v>
      </c>
      <c r="L46" s="201">
        <v>9.48</v>
      </c>
      <c r="M46" s="201">
        <v>2.65</v>
      </c>
      <c r="N46" s="201">
        <v>2.95</v>
      </c>
      <c r="O46" s="201">
        <v>3.28</v>
      </c>
      <c r="P46" s="201">
        <v>5.4</v>
      </c>
      <c r="Q46" s="201">
        <v>0.42</v>
      </c>
      <c r="R46" s="201">
        <v>0.66</v>
      </c>
      <c r="S46" s="201">
        <v>0.65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9.4499999999999993</v>
      </c>
      <c r="AL46" s="201">
        <v>0</v>
      </c>
      <c r="AM46" s="201">
        <v>0</v>
      </c>
      <c r="AN46" s="201">
        <v>0</v>
      </c>
      <c r="AO46" s="201">
        <v>21.48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0.59</v>
      </c>
      <c r="AV46" s="201">
        <v>0</v>
      </c>
      <c r="AW46" s="201">
        <v>0</v>
      </c>
      <c r="AX46" s="201">
        <v>0.13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0.2</v>
      </c>
      <c r="L47" s="201">
        <v>9.48</v>
      </c>
      <c r="M47" s="201">
        <v>2.65</v>
      </c>
      <c r="N47" s="201">
        <v>2.95</v>
      </c>
      <c r="O47" s="201">
        <v>3.28</v>
      </c>
      <c r="P47" s="201">
        <v>5.4</v>
      </c>
      <c r="Q47" s="201">
        <v>0.42</v>
      </c>
      <c r="R47" s="201">
        <v>0.66</v>
      </c>
      <c r="S47" s="201">
        <v>0.65</v>
      </c>
      <c r="T47" s="201">
        <v>0.11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9.4499999999999993</v>
      </c>
      <c r="AL47" s="201">
        <v>0</v>
      </c>
      <c r="AM47" s="201">
        <v>0</v>
      </c>
      <c r="AN47" s="201">
        <v>0</v>
      </c>
      <c r="AO47" s="201">
        <v>21.48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0.59</v>
      </c>
      <c r="AV47" s="201">
        <v>0</v>
      </c>
      <c r="AW47" s="201">
        <v>0</v>
      </c>
      <c r="AX47" s="201">
        <v>0.13</v>
      </c>
      <c r="AY47" s="201">
        <v>0.28000000000000003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0.2</v>
      </c>
      <c r="L48" s="201">
        <v>9.48</v>
      </c>
      <c r="M48" s="201">
        <v>2.65</v>
      </c>
      <c r="N48" s="201">
        <v>2.95</v>
      </c>
      <c r="O48" s="201">
        <v>3.28</v>
      </c>
      <c r="P48" s="201">
        <v>5.4</v>
      </c>
      <c r="Q48" s="201">
        <v>0.42</v>
      </c>
      <c r="R48" s="201">
        <v>0.66</v>
      </c>
      <c r="S48" s="201">
        <v>0.65</v>
      </c>
      <c r="T48" s="201">
        <v>0.11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9.4499999999999993</v>
      </c>
      <c r="AL48" s="201">
        <v>0</v>
      </c>
      <c r="AM48" s="201">
        <v>0</v>
      </c>
      <c r="AN48" s="201">
        <v>0</v>
      </c>
      <c r="AO48" s="201">
        <v>21.48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0.59</v>
      </c>
      <c r="AV48" s="201">
        <v>0</v>
      </c>
      <c r="AW48" s="201">
        <v>0</v>
      </c>
      <c r="AX48" s="201">
        <v>0.13</v>
      </c>
      <c r="AY48" s="201">
        <v>0.28000000000000003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0.2</v>
      </c>
      <c r="L49" s="201">
        <v>9.48</v>
      </c>
      <c r="M49" s="201">
        <v>2.65</v>
      </c>
      <c r="N49" s="201">
        <v>2.95</v>
      </c>
      <c r="O49" s="201">
        <v>3.28</v>
      </c>
      <c r="P49" s="201">
        <v>5.4</v>
      </c>
      <c r="Q49" s="201">
        <v>0.42</v>
      </c>
      <c r="R49" s="201">
        <v>0.66</v>
      </c>
      <c r="S49" s="201">
        <v>0.65</v>
      </c>
      <c r="T49" s="201">
        <v>0.16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9.4499999999999993</v>
      </c>
      <c r="AL49" s="201">
        <v>0</v>
      </c>
      <c r="AM49" s="201">
        <v>0</v>
      </c>
      <c r="AN49" s="201">
        <v>0</v>
      </c>
      <c r="AO49" s="201">
        <v>21.48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0.59</v>
      </c>
      <c r="AV49" s="201">
        <v>0</v>
      </c>
      <c r="AW49" s="201">
        <v>0</v>
      </c>
      <c r="AX49" s="201">
        <v>0.13</v>
      </c>
      <c r="AY49" s="201">
        <v>0.28000000000000003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0.2</v>
      </c>
      <c r="L50" s="201">
        <v>9.48</v>
      </c>
      <c r="M50" s="201">
        <v>2.65</v>
      </c>
      <c r="N50" s="201">
        <v>2.95</v>
      </c>
      <c r="O50" s="201">
        <v>3.28</v>
      </c>
      <c r="P50" s="201">
        <v>5.4</v>
      </c>
      <c r="Q50" s="201">
        <v>0.42</v>
      </c>
      <c r="R50" s="201">
        <v>0.66</v>
      </c>
      <c r="S50" s="201">
        <v>0.65</v>
      </c>
      <c r="T50" s="201">
        <v>0.16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9.4499999999999993</v>
      </c>
      <c r="AL50" s="201">
        <v>0</v>
      </c>
      <c r="AM50" s="201">
        <v>0</v>
      </c>
      <c r="AN50" s="201">
        <v>0</v>
      </c>
      <c r="AO50" s="201">
        <v>21.48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0.59</v>
      </c>
      <c r="AV50" s="201">
        <v>0</v>
      </c>
      <c r="AW50" s="201">
        <v>0</v>
      </c>
      <c r="AX50" s="201">
        <v>0.13</v>
      </c>
      <c r="AY50" s="201">
        <v>0.28000000000000003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0.2</v>
      </c>
      <c r="L51" s="201">
        <v>9.48</v>
      </c>
      <c r="M51" s="201">
        <v>2.65</v>
      </c>
      <c r="N51" s="201">
        <v>2.95</v>
      </c>
      <c r="O51" s="201">
        <v>3.28</v>
      </c>
      <c r="P51" s="201">
        <v>5.4</v>
      </c>
      <c r="Q51" s="201">
        <v>0.42</v>
      </c>
      <c r="R51" s="201">
        <v>0.66</v>
      </c>
      <c r="S51" s="201">
        <v>0.65</v>
      </c>
      <c r="T51" s="201">
        <v>0.16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9.4499999999999993</v>
      </c>
      <c r="AL51" s="201">
        <v>0</v>
      </c>
      <c r="AM51" s="201">
        <v>0</v>
      </c>
      <c r="AN51" s="201">
        <v>0</v>
      </c>
      <c r="AO51" s="201">
        <v>20.98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0.59</v>
      </c>
      <c r="AV51" s="201">
        <v>0</v>
      </c>
      <c r="AW51" s="201">
        <v>0</v>
      </c>
      <c r="AX51" s="201">
        <v>0.13</v>
      </c>
      <c r="AY51" s="201">
        <v>0.28000000000000003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0.2</v>
      </c>
      <c r="L52" s="201">
        <v>9.48</v>
      </c>
      <c r="M52" s="201">
        <v>2.65</v>
      </c>
      <c r="N52" s="201">
        <v>2.95</v>
      </c>
      <c r="O52" s="201">
        <v>3.28</v>
      </c>
      <c r="P52" s="201">
        <v>5.4</v>
      </c>
      <c r="Q52" s="201">
        <v>0.42</v>
      </c>
      <c r="R52" s="201">
        <v>0.66</v>
      </c>
      <c r="S52" s="201">
        <v>0.65</v>
      </c>
      <c r="T52" s="201">
        <v>0.16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9.4499999999999993</v>
      </c>
      <c r="AL52" s="201">
        <v>0</v>
      </c>
      <c r="AM52" s="201">
        <v>0</v>
      </c>
      <c r="AN52" s="201">
        <v>0</v>
      </c>
      <c r="AO52" s="201">
        <v>20.98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0.59</v>
      </c>
      <c r="AV52" s="201">
        <v>0</v>
      </c>
      <c r="AW52" s="201">
        <v>0</v>
      </c>
      <c r="AX52" s="201">
        <v>0.13</v>
      </c>
      <c r="AY52" s="201">
        <v>0.28000000000000003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0.2</v>
      </c>
      <c r="L53" s="201">
        <v>0.64</v>
      </c>
      <c r="M53" s="201">
        <v>0.3</v>
      </c>
      <c r="N53" s="201">
        <v>0.2</v>
      </c>
      <c r="O53" s="201">
        <v>0.22</v>
      </c>
      <c r="P53" s="201">
        <v>5.4</v>
      </c>
      <c r="Q53" s="201">
        <v>0.02</v>
      </c>
      <c r="R53" s="201">
        <v>0</v>
      </c>
      <c r="S53" s="201">
        <v>0.04</v>
      </c>
      <c r="T53" s="201">
        <v>0.1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9.4499999999999993</v>
      </c>
      <c r="AL53" s="201">
        <v>0</v>
      </c>
      <c r="AM53" s="201">
        <v>0</v>
      </c>
      <c r="AN53" s="201">
        <v>0</v>
      </c>
      <c r="AO53" s="201">
        <v>20.98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0.59</v>
      </c>
      <c r="AV53" s="201">
        <v>0</v>
      </c>
      <c r="AW53" s="201">
        <v>0</v>
      </c>
      <c r="AX53" s="201">
        <v>0.13</v>
      </c>
      <c r="AY53" s="201">
        <v>0.27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0.2</v>
      </c>
      <c r="L54" s="201">
        <v>0.64</v>
      </c>
      <c r="M54" s="201">
        <v>0.3</v>
      </c>
      <c r="N54" s="201">
        <v>0.2</v>
      </c>
      <c r="O54" s="201">
        <v>0.22</v>
      </c>
      <c r="P54" s="201">
        <v>5.4</v>
      </c>
      <c r="Q54" s="201">
        <v>0.02</v>
      </c>
      <c r="R54" s="201">
        <v>0</v>
      </c>
      <c r="S54" s="201">
        <v>0.04</v>
      </c>
      <c r="T54" s="201">
        <v>0.1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9.4499999999999993</v>
      </c>
      <c r="AL54" s="201">
        <v>0</v>
      </c>
      <c r="AM54" s="201">
        <v>0</v>
      </c>
      <c r="AN54" s="201">
        <v>0</v>
      </c>
      <c r="AO54" s="201">
        <v>20.98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0.59</v>
      </c>
      <c r="AV54" s="201">
        <v>0</v>
      </c>
      <c r="AW54" s="201">
        <v>0</v>
      </c>
      <c r="AX54" s="201">
        <v>0.13</v>
      </c>
      <c r="AY54" s="201">
        <v>0.27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0.2</v>
      </c>
      <c r="L55" s="201">
        <v>0.64</v>
      </c>
      <c r="M55" s="201">
        <v>0.3</v>
      </c>
      <c r="N55" s="201">
        <v>0.2</v>
      </c>
      <c r="O55" s="201">
        <v>0.22</v>
      </c>
      <c r="P55" s="201">
        <v>5.4</v>
      </c>
      <c r="Q55" s="201">
        <v>0.02</v>
      </c>
      <c r="R55" s="201">
        <v>0</v>
      </c>
      <c r="S55" s="201">
        <v>0.04</v>
      </c>
      <c r="T55" s="201">
        <v>0.1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9.4499999999999993</v>
      </c>
      <c r="AL55" s="201">
        <v>0</v>
      </c>
      <c r="AM55" s="201">
        <v>0</v>
      </c>
      <c r="AN55" s="201">
        <v>0</v>
      </c>
      <c r="AO55" s="201">
        <v>20.98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0.57999999999999996</v>
      </c>
      <c r="AV55" s="201">
        <v>0</v>
      </c>
      <c r="AW55" s="201">
        <v>0</v>
      </c>
      <c r="AX55" s="201">
        <v>0.13</v>
      </c>
      <c r="AY55" s="201">
        <v>0.27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0.2</v>
      </c>
      <c r="L56" s="201">
        <v>0.64</v>
      </c>
      <c r="M56" s="201">
        <v>0.3</v>
      </c>
      <c r="N56" s="201">
        <v>0.2</v>
      </c>
      <c r="O56" s="201">
        <v>0.22</v>
      </c>
      <c r="P56" s="201">
        <v>5.4</v>
      </c>
      <c r="Q56" s="201">
        <v>0.02</v>
      </c>
      <c r="R56" s="201">
        <v>0</v>
      </c>
      <c r="S56" s="201">
        <v>0.04</v>
      </c>
      <c r="T56" s="201">
        <v>0.1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9.4499999999999993</v>
      </c>
      <c r="AL56" s="201">
        <v>0</v>
      </c>
      <c r="AM56" s="201">
        <v>0</v>
      </c>
      <c r="AN56" s="201">
        <v>0</v>
      </c>
      <c r="AO56" s="201">
        <v>20.98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0.57999999999999996</v>
      </c>
      <c r="AV56" s="201">
        <v>0</v>
      </c>
      <c r="AW56" s="201">
        <v>0</v>
      </c>
      <c r="AX56" s="201">
        <v>0.13</v>
      </c>
      <c r="AY56" s="201">
        <v>0.27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0.2</v>
      </c>
      <c r="L57" s="201">
        <v>0.64</v>
      </c>
      <c r="M57" s="201">
        <v>0.3</v>
      </c>
      <c r="N57" s="201">
        <v>0.2</v>
      </c>
      <c r="O57" s="201">
        <v>0.22</v>
      </c>
      <c r="P57" s="201">
        <v>5.4</v>
      </c>
      <c r="Q57" s="201">
        <v>0.02</v>
      </c>
      <c r="R57" s="201">
        <v>0</v>
      </c>
      <c r="S57" s="201">
        <v>0.04</v>
      </c>
      <c r="T57" s="201">
        <v>0.1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9.4499999999999993</v>
      </c>
      <c r="AL57" s="201">
        <v>0</v>
      </c>
      <c r="AM57" s="201">
        <v>0</v>
      </c>
      <c r="AN57" s="201">
        <v>0</v>
      </c>
      <c r="AO57" s="201">
        <v>20.98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0.57999999999999996</v>
      </c>
      <c r="AV57" s="201">
        <v>0</v>
      </c>
      <c r="AW57" s="201">
        <v>0</v>
      </c>
      <c r="AX57" s="201">
        <v>0.13</v>
      </c>
      <c r="AY57" s="201">
        <v>0.27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0.2</v>
      </c>
      <c r="L58" s="201">
        <v>0.64</v>
      </c>
      <c r="M58" s="201">
        <v>0.3</v>
      </c>
      <c r="N58" s="201">
        <v>0.2</v>
      </c>
      <c r="O58" s="201">
        <v>0.22</v>
      </c>
      <c r="P58" s="201">
        <v>5.4</v>
      </c>
      <c r="Q58" s="201">
        <v>0.02</v>
      </c>
      <c r="R58" s="201">
        <v>0</v>
      </c>
      <c r="S58" s="201">
        <v>0.04</v>
      </c>
      <c r="T58" s="201">
        <v>0.1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9.4499999999999993</v>
      </c>
      <c r="AL58" s="201">
        <v>0</v>
      </c>
      <c r="AM58" s="201">
        <v>0</v>
      </c>
      <c r="AN58" s="201">
        <v>0</v>
      </c>
      <c r="AO58" s="201">
        <v>20.98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0.57999999999999996</v>
      </c>
      <c r="AV58" s="201">
        <v>0</v>
      </c>
      <c r="AW58" s="201">
        <v>0</v>
      </c>
      <c r="AX58" s="201">
        <v>0.13</v>
      </c>
      <c r="AY58" s="201">
        <v>0.27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0.2</v>
      </c>
      <c r="L59" s="201">
        <v>0.64</v>
      </c>
      <c r="M59" s="201">
        <v>0.3</v>
      </c>
      <c r="N59" s="201">
        <v>0.2</v>
      </c>
      <c r="O59" s="201">
        <v>0.22</v>
      </c>
      <c r="P59" s="201">
        <v>5.4</v>
      </c>
      <c r="Q59" s="201">
        <v>0.02</v>
      </c>
      <c r="R59" s="201">
        <v>0</v>
      </c>
      <c r="S59" s="201">
        <v>0.04</v>
      </c>
      <c r="T59" s="201">
        <v>0.1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9.4499999999999993</v>
      </c>
      <c r="AL59" s="201">
        <v>0</v>
      </c>
      <c r="AM59" s="201">
        <v>0</v>
      </c>
      <c r="AN59" s="201">
        <v>0</v>
      </c>
      <c r="AO59" s="201">
        <v>20.98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0.57999999999999996</v>
      </c>
      <c r="AV59" s="201">
        <v>0</v>
      </c>
      <c r="AW59" s="201">
        <v>0</v>
      </c>
      <c r="AX59" s="201">
        <v>0.13</v>
      </c>
      <c r="AY59" s="201">
        <v>0.27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0.2</v>
      </c>
      <c r="L60" s="201">
        <v>0.64</v>
      </c>
      <c r="M60" s="201">
        <v>0.3</v>
      </c>
      <c r="N60" s="201">
        <v>0.2</v>
      </c>
      <c r="O60" s="201">
        <v>0.22</v>
      </c>
      <c r="P60" s="201">
        <v>5.4</v>
      </c>
      <c r="Q60" s="201">
        <v>0.02</v>
      </c>
      <c r="R60" s="201">
        <v>0</v>
      </c>
      <c r="S60" s="201">
        <v>0.04</v>
      </c>
      <c r="T60" s="201">
        <v>0.1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9.4499999999999993</v>
      </c>
      <c r="AL60" s="201">
        <v>0</v>
      </c>
      <c r="AM60" s="201">
        <v>0</v>
      </c>
      <c r="AN60" s="201">
        <v>0</v>
      </c>
      <c r="AO60" s="201">
        <v>20.98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0.57999999999999996</v>
      </c>
      <c r="AV60" s="201">
        <v>0</v>
      </c>
      <c r="AW60" s="201">
        <v>0</v>
      </c>
      <c r="AX60" s="201">
        <v>0.13</v>
      </c>
      <c r="AY60" s="201">
        <v>0.27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0.2</v>
      </c>
      <c r="L61" s="201">
        <v>0.64</v>
      </c>
      <c r="M61" s="201">
        <v>0.3</v>
      </c>
      <c r="N61" s="201">
        <v>0.2</v>
      </c>
      <c r="O61" s="201">
        <v>0.22</v>
      </c>
      <c r="P61" s="201">
        <v>5.4</v>
      </c>
      <c r="Q61" s="201">
        <v>0.02</v>
      </c>
      <c r="R61" s="201">
        <v>0</v>
      </c>
      <c r="S61" s="201">
        <v>0.04</v>
      </c>
      <c r="T61" s="201">
        <v>0.1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9.4499999999999993</v>
      </c>
      <c r="AL61" s="201">
        <v>0</v>
      </c>
      <c r="AM61" s="201">
        <v>0</v>
      </c>
      <c r="AN61" s="201">
        <v>0</v>
      </c>
      <c r="AO61" s="201">
        <v>20.98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0.57999999999999996</v>
      </c>
      <c r="AV61" s="201">
        <v>0</v>
      </c>
      <c r="AW61" s="201">
        <v>0</v>
      </c>
      <c r="AX61" s="201">
        <v>0.13</v>
      </c>
      <c r="AY61" s="201">
        <v>0.27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0.2</v>
      </c>
      <c r="L62" s="201">
        <v>0.64</v>
      </c>
      <c r="M62" s="201">
        <v>0.3</v>
      </c>
      <c r="N62" s="201">
        <v>0.2</v>
      </c>
      <c r="O62" s="201">
        <v>0.22</v>
      </c>
      <c r="P62" s="201">
        <v>5.4</v>
      </c>
      <c r="Q62" s="201">
        <v>0.02</v>
      </c>
      <c r="R62" s="201">
        <v>0</v>
      </c>
      <c r="S62" s="201">
        <v>0.04</v>
      </c>
      <c r="T62" s="201">
        <v>0.1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9.4499999999999993</v>
      </c>
      <c r="AL62" s="201">
        <v>0</v>
      </c>
      <c r="AM62" s="201">
        <v>0</v>
      </c>
      <c r="AN62" s="201">
        <v>0</v>
      </c>
      <c r="AO62" s="201">
        <v>20.98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0.57999999999999996</v>
      </c>
      <c r="AV62" s="201">
        <v>0</v>
      </c>
      <c r="AW62" s="201">
        <v>0</v>
      </c>
      <c r="AX62" s="201">
        <v>0.13</v>
      </c>
      <c r="AY62" s="201">
        <v>0.27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0.2</v>
      </c>
      <c r="L63" s="201">
        <v>0.64</v>
      </c>
      <c r="M63" s="201">
        <v>0.3</v>
      </c>
      <c r="N63" s="201">
        <v>0.2</v>
      </c>
      <c r="O63" s="201">
        <v>0.22</v>
      </c>
      <c r="P63" s="201">
        <v>5.4</v>
      </c>
      <c r="Q63" s="201">
        <v>0.02</v>
      </c>
      <c r="R63" s="201">
        <v>0</v>
      </c>
      <c r="S63" s="201">
        <v>0.04</v>
      </c>
      <c r="T63" s="201">
        <v>0.1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9.4499999999999993</v>
      </c>
      <c r="AL63" s="201">
        <v>0</v>
      </c>
      <c r="AM63" s="201">
        <v>0</v>
      </c>
      <c r="AN63" s="201">
        <v>0</v>
      </c>
      <c r="AO63" s="201">
        <v>20.98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0.57999999999999996</v>
      </c>
      <c r="AV63" s="201">
        <v>0</v>
      </c>
      <c r="AW63" s="201">
        <v>0</v>
      </c>
      <c r="AX63" s="201">
        <v>0.13</v>
      </c>
      <c r="AY63" s="201">
        <v>0.27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0.24</v>
      </c>
      <c r="L64" s="201">
        <v>0.64</v>
      </c>
      <c r="M64" s="201">
        <v>0.3</v>
      </c>
      <c r="N64" s="201">
        <v>0.2</v>
      </c>
      <c r="O64" s="201">
        <v>0.22</v>
      </c>
      <c r="P64" s="201">
        <v>5.4</v>
      </c>
      <c r="Q64" s="201">
        <v>0.02</v>
      </c>
      <c r="R64" s="201">
        <v>0</v>
      </c>
      <c r="S64" s="201">
        <v>0.04</v>
      </c>
      <c r="T64" s="201">
        <v>0.1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9.4499999999999993</v>
      </c>
      <c r="AL64" s="201">
        <v>0</v>
      </c>
      <c r="AM64" s="201">
        <v>0</v>
      </c>
      <c r="AN64" s="201">
        <v>0</v>
      </c>
      <c r="AO64" s="201">
        <v>20.98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0.57999999999999996</v>
      </c>
      <c r="AV64" s="201">
        <v>0</v>
      </c>
      <c r="AW64" s="201">
        <v>0</v>
      </c>
      <c r="AX64" s="201">
        <v>0.13</v>
      </c>
      <c r="AY64" s="201">
        <v>0.27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0.74</v>
      </c>
      <c r="L65" s="201">
        <v>0.64</v>
      </c>
      <c r="M65" s="201">
        <v>0.3</v>
      </c>
      <c r="N65" s="201">
        <v>0.2</v>
      </c>
      <c r="O65" s="201">
        <v>0.22</v>
      </c>
      <c r="P65" s="201">
        <v>5.4</v>
      </c>
      <c r="Q65" s="201">
        <v>0.02</v>
      </c>
      <c r="R65" s="201">
        <v>0</v>
      </c>
      <c r="S65" s="201">
        <v>0.04</v>
      </c>
      <c r="T65" s="201">
        <v>0.1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9.4499999999999993</v>
      </c>
      <c r="AL65" s="201">
        <v>0</v>
      </c>
      <c r="AM65" s="201">
        <v>0</v>
      </c>
      <c r="AN65" s="201">
        <v>0</v>
      </c>
      <c r="AO65" s="201">
        <v>20.98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0.57999999999999996</v>
      </c>
      <c r="AV65" s="201">
        <v>0</v>
      </c>
      <c r="AW65" s="201">
        <v>0</v>
      </c>
      <c r="AX65" s="201">
        <v>0.13</v>
      </c>
      <c r="AY65" s="201">
        <v>0.27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0.74</v>
      </c>
      <c r="L66" s="201">
        <v>0.64</v>
      </c>
      <c r="M66" s="201">
        <v>0.3</v>
      </c>
      <c r="N66" s="201">
        <v>0.2</v>
      </c>
      <c r="O66" s="201">
        <v>0.22</v>
      </c>
      <c r="P66" s="201">
        <v>5.4</v>
      </c>
      <c r="Q66" s="201">
        <v>0.02</v>
      </c>
      <c r="R66" s="201">
        <v>0</v>
      </c>
      <c r="S66" s="201">
        <v>0.04</v>
      </c>
      <c r="T66" s="201">
        <v>0.1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9.4499999999999993</v>
      </c>
      <c r="AL66" s="201">
        <v>0</v>
      </c>
      <c r="AM66" s="201">
        <v>0</v>
      </c>
      <c r="AN66" s="201">
        <v>0</v>
      </c>
      <c r="AO66" s="201">
        <v>20.98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0.57999999999999996</v>
      </c>
      <c r="AV66" s="201">
        <v>0</v>
      </c>
      <c r="AW66" s="201">
        <v>0</v>
      </c>
      <c r="AX66" s="201">
        <v>0.13</v>
      </c>
      <c r="AY66" s="201">
        <v>0.27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0.49</v>
      </c>
      <c r="L67" s="201">
        <v>0.64</v>
      </c>
      <c r="M67" s="201">
        <v>0.3</v>
      </c>
      <c r="N67" s="201">
        <v>0.2</v>
      </c>
      <c r="O67" s="201">
        <v>0.22</v>
      </c>
      <c r="P67" s="201">
        <v>5.4</v>
      </c>
      <c r="Q67" s="201">
        <v>0.02</v>
      </c>
      <c r="R67" s="201">
        <v>0</v>
      </c>
      <c r="S67" s="201">
        <v>0.04</v>
      </c>
      <c r="T67" s="201">
        <v>0.1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9.4499999999999993</v>
      </c>
      <c r="AL67" s="201">
        <v>0</v>
      </c>
      <c r="AM67" s="201">
        <v>0</v>
      </c>
      <c r="AN67" s="201">
        <v>0</v>
      </c>
      <c r="AO67" s="201">
        <v>61.84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0.57999999999999996</v>
      </c>
      <c r="AV67" s="201">
        <v>0</v>
      </c>
      <c r="AW67" s="201">
        <v>0</v>
      </c>
      <c r="AX67" s="201">
        <v>0.13</v>
      </c>
      <c r="AY67" s="201">
        <v>0.27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0.49</v>
      </c>
      <c r="L68" s="201">
        <v>0.64</v>
      </c>
      <c r="M68" s="201">
        <v>0.3</v>
      </c>
      <c r="N68" s="201">
        <v>0.2</v>
      </c>
      <c r="O68" s="201">
        <v>0.22</v>
      </c>
      <c r="P68" s="201">
        <v>5.4</v>
      </c>
      <c r="Q68" s="201">
        <v>0.02</v>
      </c>
      <c r="R68" s="201">
        <v>0</v>
      </c>
      <c r="S68" s="201">
        <v>0.04</v>
      </c>
      <c r="T68" s="201">
        <v>0.1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9.4499999999999993</v>
      </c>
      <c r="AL68" s="201">
        <v>0</v>
      </c>
      <c r="AM68" s="201">
        <v>0</v>
      </c>
      <c r="AN68" s="201">
        <v>0</v>
      </c>
      <c r="AO68" s="201">
        <v>61.84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0.57999999999999996</v>
      </c>
      <c r="AV68" s="201">
        <v>0</v>
      </c>
      <c r="AW68" s="201">
        <v>0</v>
      </c>
      <c r="AX68" s="201">
        <v>0.13</v>
      </c>
      <c r="AY68" s="201">
        <v>0.27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0.49</v>
      </c>
      <c r="L69" s="201">
        <v>0.64</v>
      </c>
      <c r="M69" s="201">
        <v>0.3</v>
      </c>
      <c r="N69" s="201">
        <v>0.2</v>
      </c>
      <c r="O69" s="201">
        <v>0.22</v>
      </c>
      <c r="P69" s="201">
        <v>5.4</v>
      </c>
      <c r="Q69" s="201">
        <v>0.02</v>
      </c>
      <c r="R69" s="201">
        <v>0</v>
      </c>
      <c r="S69" s="201">
        <v>0.04</v>
      </c>
      <c r="T69" s="201">
        <v>0.1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-0.24</v>
      </c>
      <c r="AH69" s="201">
        <v>0</v>
      </c>
      <c r="AI69" s="201">
        <v>0</v>
      </c>
      <c r="AJ69" s="201">
        <v>0</v>
      </c>
      <c r="AK69" s="201">
        <v>9.4499999999999993</v>
      </c>
      <c r="AL69" s="201">
        <v>0</v>
      </c>
      <c r="AM69" s="201">
        <v>0</v>
      </c>
      <c r="AN69" s="201">
        <v>0</v>
      </c>
      <c r="AO69" s="201">
        <v>61.84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0.57999999999999996</v>
      </c>
      <c r="AV69" s="201">
        <v>0</v>
      </c>
      <c r="AW69" s="201">
        <v>0</v>
      </c>
      <c r="AX69" s="201">
        <v>0.13</v>
      </c>
      <c r="AY69" s="201">
        <v>0.27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0.49</v>
      </c>
      <c r="L70" s="201">
        <v>0.64</v>
      </c>
      <c r="M70" s="201">
        <v>0.3</v>
      </c>
      <c r="N70" s="201">
        <v>0.2</v>
      </c>
      <c r="O70" s="201">
        <v>0.22</v>
      </c>
      <c r="P70" s="201">
        <v>5.4</v>
      </c>
      <c r="Q70" s="201">
        <v>0.02</v>
      </c>
      <c r="R70" s="201">
        <v>0</v>
      </c>
      <c r="S70" s="201">
        <v>0.04</v>
      </c>
      <c r="T70" s="201">
        <v>0.1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-0.24</v>
      </c>
      <c r="AH70" s="201">
        <v>0</v>
      </c>
      <c r="AI70" s="201">
        <v>0</v>
      </c>
      <c r="AJ70" s="201">
        <v>0</v>
      </c>
      <c r="AK70" s="201">
        <v>9.4499999999999993</v>
      </c>
      <c r="AL70" s="201">
        <v>0</v>
      </c>
      <c r="AM70" s="201">
        <v>0</v>
      </c>
      <c r="AN70" s="201">
        <v>0</v>
      </c>
      <c r="AO70" s="201">
        <v>61.84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0.57999999999999996</v>
      </c>
      <c r="AV70" s="201">
        <v>0</v>
      </c>
      <c r="AW70" s="201">
        <v>0</v>
      </c>
      <c r="AX70" s="201">
        <v>0.13</v>
      </c>
      <c r="AY70" s="201">
        <v>0.27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0.49</v>
      </c>
      <c r="L71" s="201">
        <v>0.64</v>
      </c>
      <c r="M71" s="201">
        <v>0.3</v>
      </c>
      <c r="N71" s="201">
        <v>0.2</v>
      </c>
      <c r="O71" s="201">
        <v>0.22</v>
      </c>
      <c r="P71" s="201">
        <v>5.4</v>
      </c>
      <c r="Q71" s="201">
        <v>0.02</v>
      </c>
      <c r="R71" s="201">
        <v>0</v>
      </c>
      <c r="S71" s="201">
        <v>0.04</v>
      </c>
      <c r="T71" s="201">
        <v>0.1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0.57999999999999996</v>
      </c>
      <c r="AV71" s="201">
        <v>0</v>
      </c>
      <c r="AW71" s="201">
        <v>0</v>
      </c>
      <c r="AX71" s="201">
        <v>0.13</v>
      </c>
      <c r="AY71" s="201">
        <v>0.27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0.49</v>
      </c>
      <c r="L72" s="201">
        <v>0.64</v>
      </c>
      <c r="M72" s="201">
        <v>0.3</v>
      </c>
      <c r="N72" s="201">
        <v>0.2</v>
      </c>
      <c r="O72" s="201">
        <v>0.22</v>
      </c>
      <c r="P72" s="201">
        <v>5.4</v>
      </c>
      <c r="Q72" s="201">
        <v>0.02</v>
      </c>
      <c r="R72" s="201">
        <v>0</v>
      </c>
      <c r="S72" s="201">
        <v>0.04</v>
      </c>
      <c r="T72" s="201">
        <v>0.1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0.57999999999999996</v>
      </c>
      <c r="AV72" s="201">
        <v>0</v>
      </c>
      <c r="AW72" s="201">
        <v>0</v>
      </c>
      <c r="AX72" s="201">
        <v>0.13</v>
      </c>
      <c r="AY72" s="201">
        <v>0.27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0.49</v>
      </c>
      <c r="L73" s="201">
        <v>0.64</v>
      </c>
      <c r="M73" s="201">
        <v>0.3</v>
      </c>
      <c r="N73" s="201">
        <v>0.2</v>
      </c>
      <c r="O73" s="201">
        <v>0.22</v>
      </c>
      <c r="P73" s="201">
        <v>5.4</v>
      </c>
      <c r="Q73" s="201">
        <v>0.02</v>
      </c>
      <c r="R73" s="201">
        <v>0</v>
      </c>
      <c r="S73" s="201">
        <v>0.04</v>
      </c>
      <c r="T73" s="201">
        <v>0.1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0.57999999999999996</v>
      </c>
      <c r="AV73" s="201">
        <v>0</v>
      </c>
      <c r="AW73" s="201">
        <v>0</v>
      </c>
      <c r="AX73" s="201">
        <v>0.13</v>
      </c>
      <c r="AY73" s="201">
        <v>0.27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9.8699999999999992</v>
      </c>
      <c r="K74" s="201">
        <v>0.49</v>
      </c>
      <c r="L74" s="201">
        <v>0.64</v>
      </c>
      <c r="M74" s="201">
        <v>0.3</v>
      </c>
      <c r="N74" s="201">
        <v>0.2</v>
      </c>
      <c r="O74" s="201">
        <v>0.22</v>
      </c>
      <c r="P74" s="201">
        <v>5.4</v>
      </c>
      <c r="Q74" s="201">
        <v>0.02</v>
      </c>
      <c r="R74" s="201">
        <v>0</v>
      </c>
      <c r="S74" s="201">
        <v>0.04</v>
      </c>
      <c r="T74" s="201">
        <v>0.1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-0.28000000000000003</v>
      </c>
      <c r="AH74" s="201">
        <v>0</v>
      </c>
      <c r="AI74" s="201">
        <v>0</v>
      </c>
      <c r="AJ74" s="201">
        <v>0</v>
      </c>
      <c r="AK74" s="201">
        <v>13.35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0.57999999999999996</v>
      </c>
      <c r="AV74" s="201">
        <v>0</v>
      </c>
      <c r="AW74" s="201">
        <v>0</v>
      </c>
      <c r="AX74" s="201">
        <v>0.13</v>
      </c>
      <c r="AY74" s="201">
        <v>0.27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0.49</v>
      </c>
      <c r="L75" s="201">
        <v>0.64</v>
      </c>
      <c r="M75" s="201">
        <v>0.3</v>
      </c>
      <c r="N75" s="201">
        <v>0.2</v>
      </c>
      <c r="O75" s="201">
        <v>0.22</v>
      </c>
      <c r="P75" s="201">
        <v>5.4</v>
      </c>
      <c r="Q75" s="201">
        <v>0.02</v>
      </c>
      <c r="R75" s="201">
        <v>0</v>
      </c>
      <c r="S75" s="201">
        <v>0.04</v>
      </c>
      <c r="T75" s="201">
        <v>0.1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-0.28000000000000003</v>
      </c>
      <c r="AH75" s="201">
        <v>0</v>
      </c>
      <c r="AI75" s="201">
        <v>0</v>
      </c>
      <c r="AJ75" s="201">
        <v>0</v>
      </c>
      <c r="AK75" s="201">
        <v>13.35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0.57999999999999996</v>
      </c>
      <c r="AV75" s="201">
        <v>0</v>
      </c>
      <c r="AW75" s="201">
        <v>0</v>
      </c>
      <c r="AX75" s="201">
        <v>0.13</v>
      </c>
      <c r="AY75" s="201">
        <v>0.27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0.49</v>
      </c>
      <c r="L76" s="201">
        <v>0.64</v>
      </c>
      <c r="M76" s="201">
        <v>0.3</v>
      </c>
      <c r="N76" s="201">
        <v>0.2</v>
      </c>
      <c r="O76" s="201">
        <v>0.22</v>
      </c>
      <c r="P76" s="201">
        <v>5.4</v>
      </c>
      <c r="Q76" s="201">
        <v>0.02</v>
      </c>
      <c r="R76" s="201">
        <v>0</v>
      </c>
      <c r="S76" s="201">
        <v>0.04</v>
      </c>
      <c r="T76" s="201">
        <v>0.1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-0.28000000000000003</v>
      </c>
      <c r="AH76" s="201">
        <v>0</v>
      </c>
      <c r="AI76" s="201">
        <v>0</v>
      </c>
      <c r="AJ76" s="201">
        <v>0</v>
      </c>
      <c r="AK76" s="201">
        <v>23.35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0.57999999999999996</v>
      </c>
      <c r="AV76" s="201">
        <v>0</v>
      </c>
      <c r="AW76" s="201">
        <v>0</v>
      </c>
      <c r="AX76" s="201">
        <v>0.13</v>
      </c>
      <c r="AY76" s="201">
        <v>0.27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0.56000000000000005</v>
      </c>
      <c r="L77" s="201">
        <v>0.64</v>
      </c>
      <c r="M77" s="201">
        <v>0.3</v>
      </c>
      <c r="N77" s="201">
        <v>0.2</v>
      </c>
      <c r="O77" s="201">
        <v>0.22</v>
      </c>
      <c r="P77" s="201">
        <v>5.4</v>
      </c>
      <c r="Q77" s="201">
        <v>0.02</v>
      </c>
      <c r="R77" s="201">
        <v>0</v>
      </c>
      <c r="S77" s="201">
        <v>0.04</v>
      </c>
      <c r="T77" s="201">
        <v>0.1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1.63</v>
      </c>
      <c r="AD77" s="201">
        <v>0</v>
      </c>
      <c r="AE77" s="201">
        <v>0</v>
      </c>
      <c r="AF77" s="201">
        <v>0</v>
      </c>
      <c r="AG77" s="201">
        <v>-0.28000000000000003</v>
      </c>
      <c r="AH77" s="201">
        <v>0</v>
      </c>
      <c r="AI77" s="201">
        <v>0</v>
      </c>
      <c r="AJ77" s="201">
        <v>0</v>
      </c>
      <c r="AK77" s="201">
        <v>23.35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0.57999999999999996</v>
      </c>
      <c r="AV77" s="201">
        <v>0</v>
      </c>
      <c r="AW77" s="201">
        <v>0</v>
      </c>
      <c r="AX77" s="201">
        <v>0.13</v>
      </c>
      <c r="AY77" s="201">
        <v>0.27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0.56000000000000005</v>
      </c>
      <c r="L78" s="201">
        <v>0.64</v>
      </c>
      <c r="M78" s="201">
        <v>0.3</v>
      </c>
      <c r="N78" s="201">
        <v>0.2</v>
      </c>
      <c r="O78" s="201">
        <v>0.22</v>
      </c>
      <c r="P78" s="201">
        <v>5.4</v>
      </c>
      <c r="Q78" s="201">
        <v>0.02</v>
      </c>
      <c r="R78" s="201">
        <v>0</v>
      </c>
      <c r="S78" s="201">
        <v>0.04</v>
      </c>
      <c r="T78" s="201">
        <v>0.1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1.63</v>
      </c>
      <c r="AD78" s="201">
        <v>0</v>
      </c>
      <c r="AE78" s="201">
        <v>0</v>
      </c>
      <c r="AF78" s="201">
        <v>0</v>
      </c>
      <c r="AG78" s="201">
        <v>-0.28000000000000003</v>
      </c>
      <c r="AH78" s="201">
        <v>0</v>
      </c>
      <c r="AI78" s="201">
        <v>0</v>
      </c>
      <c r="AJ78" s="201">
        <v>0</v>
      </c>
      <c r="AK78" s="201">
        <v>23.35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0.57999999999999996</v>
      </c>
      <c r="AV78" s="201">
        <v>0</v>
      </c>
      <c r="AW78" s="201">
        <v>0</v>
      </c>
      <c r="AX78" s="201">
        <v>0.12</v>
      </c>
      <c r="AY78" s="201">
        <v>0.27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0.2</v>
      </c>
      <c r="L79" s="201">
        <v>0.64</v>
      </c>
      <c r="M79" s="201">
        <v>0.3</v>
      </c>
      <c r="N79" s="201">
        <v>0.2</v>
      </c>
      <c r="O79" s="201">
        <v>0.22</v>
      </c>
      <c r="P79" s="201">
        <v>5.4</v>
      </c>
      <c r="Q79" s="201">
        <v>0.02</v>
      </c>
      <c r="R79" s="201">
        <v>0</v>
      </c>
      <c r="S79" s="201">
        <v>0.04</v>
      </c>
      <c r="T79" s="201">
        <v>0.1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1.63</v>
      </c>
      <c r="AD79" s="201">
        <v>0</v>
      </c>
      <c r="AE79" s="201">
        <v>0</v>
      </c>
      <c r="AF79" s="201">
        <v>0</v>
      </c>
      <c r="AG79" s="201">
        <v>-0.28000000000000003</v>
      </c>
      <c r="AH79" s="201">
        <v>0</v>
      </c>
      <c r="AI79" s="201">
        <v>0</v>
      </c>
      <c r="AJ79" s="201">
        <v>0</v>
      </c>
      <c r="AK79" s="201">
        <v>23.35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0.57999999999999996</v>
      </c>
      <c r="AV79" s="201">
        <v>0</v>
      </c>
      <c r="AW79" s="201">
        <v>0</v>
      </c>
      <c r="AX79" s="201">
        <v>0.12</v>
      </c>
      <c r="AY79" s="201">
        <v>0.27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0.2</v>
      </c>
      <c r="L80" s="201">
        <v>0.64</v>
      </c>
      <c r="M80" s="201">
        <v>0.3</v>
      </c>
      <c r="N80" s="201">
        <v>0.2</v>
      </c>
      <c r="O80" s="201">
        <v>0.22</v>
      </c>
      <c r="P80" s="201">
        <v>5.4</v>
      </c>
      <c r="Q80" s="201">
        <v>0.02</v>
      </c>
      <c r="R80" s="201">
        <v>0</v>
      </c>
      <c r="S80" s="201">
        <v>0.04</v>
      </c>
      <c r="T80" s="201">
        <v>0.1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1.63</v>
      </c>
      <c r="AD80" s="201">
        <v>0</v>
      </c>
      <c r="AE80" s="201">
        <v>0</v>
      </c>
      <c r="AF80" s="201">
        <v>0</v>
      </c>
      <c r="AG80" s="201">
        <v>-0.28000000000000003</v>
      </c>
      <c r="AH80" s="201">
        <v>0</v>
      </c>
      <c r="AI80" s="201">
        <v>0</v>
      </c>
      <c r="AJ80" s="201">
        <v>0</v>
      </c>
      <c r="AK80" s="201">
        <v>23.35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0.57999999999999996</v>
      </c>
      <c r="AV80" s="201">
        <v>0</v>
      </c>
      <c r="AW80" s="201">
        <v>0</v>
      </c>
      <c r="AX80" s="201">
        <v>0.12</v>
      </c>
      <c r="AY80" s="201">
        <v>0.27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0.2</v>
      </c>
      <c r="L81" s="201">
        <v>0.64</v>
      </c>
      <c r="M81" s="201">
        <v>0.3</v>
      </c>
      <c r="N81" s="201">
        <v>0.2</v>
      </c>
      <c r="O81" s="201">
        <v>0.22</v>
      </c>
      <c r="P81" s="201">
        <v>5.4</v>
      </c>
      <c r="Q81" s="201">
        <v>0.02</v>
      </c>
      <c r="R81" s="201">
        <v>0</v>
      </c>
      <c r="S81" s="201">
        <v>0.04</v>
      </c>
      <c r="T81" s="201">
        <v>0.1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1.63</v>
      </c>
      <c r="AD81" s="201">
        <v>0</v>
      </c>
      <c r="AE81" s="201">
        <v>0</v>
      </c>
      <c r="AF81" s="201">
        <v>0</v>
      </c>
      <c r="AG81" s="201">
        <v>-0.28000000000000003</v>
      </c>
      <c r="AH81" s="201">
        <v>0</v>
      </c>
      <c r="AI81" s="201">
        <v>0</v>
      </c>
      <c r="AJ81" s="201">
        <v>0</v>
      </c>
      <c r="AK81" s="201">
        <v>23.35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0.57999999999999996</v>
      </c>
      <c r="AV81" s="201">
        <v>0</v>
      </c>
      <c r="AW81" s="201">
        <v>0</v>
      </c>
      <c r="AX81" s="201">
        <v>0.12</v>
      </c>
      <c r="AY81" s="201">
        <v>0.27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0.2</v>
      </c>
      <c r="L82" s="201">
        <v>0.64</v>
      </c>
      <c r="M82" s="201">
        <v>0.3</v>
      </c>
      <c r="N82" s="201">
        <v>0.2</v>
      </c>
      <c r="O82" s="201">
        <v>0.22</v>
      </c>
      <c r="P82" s="201">
        <v>5.4</v>
      </c>
      <c r="Q82" s="201">
        <v>0.02</v>
      </c>
      <c r="R82" s="201">
        <v>0</v>
      </c>
      <c r="S82" s="201">
        <v>0.04</v>
      </c>
      <c r="T82" s="201">
        <v>0.1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1.63</v>
      </c>
      <c r="AD82" s="201">
        <v>0</v>
      </c>
      <c r="AE82" s="201">
        <v>0</v>
      </c>
      <c r="AF82" s="201">
        <v>0</v>
      </c>
      <c r="AG82" s="201">
        <v>-0.28000000000000003</v>
      </c>
      <c r="AH82" s="201">
        <v>0</v>
      </c>
      <c r="AI82" s="201">
        <v>0</v>
      </c>
      <c r="AJ82" s="201">
        <v>0</v>
      </c>
      <c r="AK82" s="201">
        <v>23.35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0.57999999999999996</v>
      </c>
      <c r="AV82" s="201">
        <v>0</v>
      </c>
      <c r="AW82" s="201">
        <v>0</v>
      </c>
      <c r="AX82" s="201">
        <v>0.12</v>
      </c>
      <c r="AY82" s="201">
        <v>0.27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0.2</v>
      </c>
      <c r="L83" s="201">
        <v>0.64</v>
      </c>
      <c r="M83" s="201">
        <v>0.3</v>
      </c>
      <c r="N83" s="201">
        <v>0.2</v>
      </c>
      <c r="O83" s="201">
        <v>0.22</v>
      </c>
      <c r="P83" s="201">
        <v>5.4</v>
      </c>
      <c r="Q83" s="201">
        <v>0.02</v>
      </c>
      <c r="R83" s="201">
        <v>0</v>
      </c>
      <c r="S83" s="201">
        <v>0.04</v>
      </c>
      <c r="T83" s="201">
        <v>0.1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1.63</v>
      </c>
      <c r="AD83" s="201">
        <v>0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23.35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0.57999999999999996</v>
      </c>
      <c r="AV83" s="201">
        <v>0</v>
      </c>
      <c r="AW83" s="201">
        <v>0</v>
      </c>
      <c r="AX83" s="201">
        <v>0.12</v>
      </c>
      <c r="AY83" s="201">
        <v>0.27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0.2</v>
      </c>
      <c r="L84" s="201">
        <v>0.64</v>
      </c>
      <c r="M84" s="201">
        <v>0.3</v>
      </c>
      <c r="N84" s="201">
        <v>0.2</v>
      </c>
      <c r="O84" s="201">
        <v>0.22</v>
      </c>
      <c r="P84" s="201">
        <v>5.4</v>
      </c>
      <c r="Q84" s="201">
        <v>0.02</v>
      </c>
      <c r="R84" s="201">
        <v>0</v>
      </c>
      <c r="S84" s="201">
        <v>0.04</v>
      </c>
      <c r="T84" s="201">
        <v>0.1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1.63</v>
      </c>
      <c r="AD84" s="201">
        <v>0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23.35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0.57999999999999996</v>
      </c>
      <c r="AV84" s="201">
        <v>0</v>
      </c>
      <c r="AW84" s="201">
        <v>0</v>
      </c>
      <c r="AX84" s="201">
        <v>0.12</v>
      </c>
      <c r="AY84" s="201">
        <v>0.27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0.2</v>
      </c>
      <c r="L85" s="201">
        <v>0.64</v>
      </c>
      <c r="M85" s="201">
        <v>0.3</v>
      </c>
      <c r="N85" s="201">
        <v>0.2</v>
      </c>
      <c r="O85" s="201">
        <v>0.22</v>
      </c>
      <c r="P85" s="201">
        <v>5.4</v>
      </c>
      <c r="Q85" s="201">
        <v>0.02</v>
      </c>
      <c r="R85" s="201">
        <v>0</v>
      </c>
      <c r="S85" s="201">
        <v>0.04</v>
      </c>
      <c r="T85" s="201">
        <v>0.1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1.63</v>
      </c>
      <c r="AD85" s="201">
        <v>0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23.35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0.57999999999999996</v>
      </c>
      <c r="AV85" s="201">
        <v>0</v>
      </c>
      <c r="AW85" s="201">
        <v>0</v>
      </c>
      <c r="AX85" s="201">
        <v>0.12</v>
      </c>
      <c r="AY85" s="201">
        <v>0.27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0.2</v>
      </c>
      <c r="L86" s="201">
        <v>0.64</v>
      </c>
      <c r="M86" s="201">
        <v>0.3</v>
      </c>
      <c r="N86" s="201">
        <v>0.2</v>
      </c>
      <c r="O86" s="201">
        <v>0.22</v>
      </c>
      <c r="P86" s="201">
        <v>5.4</v>
      </c>
      <c r="Q86" s="201">
        <v>0.02</v>
      </c>
      <c r="R86" s="201">
        <v>0</v>
      </c>
      <c r="S86" s="201">
        <v>0.04</v>
      </c>
      <c r="T86" s="201">
        <v>0.1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1.63</v>
      </c>
      <c r="AD86" s="201">
        <v>0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23.35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0.57999999999999996</v>
      </c>
      <c r="AV86" s="201">
        <v>0</v>
      </c>
      <c r="AW86" s="201">
        <v>0</v>
      </c>
      <c r="AX86" s="201">
        <v>0.13</v>
      </c>
      <c r="AY86" s="201">
        <v>0.27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0.2</v>
      </c>
      <c r="L87" s="201">
        <v>0.64</v>
      </c>
      <c r="M87" s="201">
        <v>0.3</v>
      </c>
      <c r="N87" s="201">
        <v>0.2</v>
      </c>
      <c r="O87" s="201">
        <v>0.22</v>
      </c>
      <c r="P87" s="201">
        <v>5.4</v>
      </c>
      <c r="Q87" s="201">
        <v>0.02</v>
      </c>
      <c r="R87" s="201">
        <v>0</v>
      </c>
      <c r="S87" s="201">
        <v>0.04</v>
      </c>
      <c r="T87" s="201">
        <v>0.1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1.63</v>
      </c>
      <c r="AD87" s="201">
        <v>0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0.57999999999999996</v>
      </c>
      <c r="AV87" s="201">
        <v>0</v>
      </c>
      <c r="AW87" s="201">
        <v>0</v>
      </c>
      <c r="AX87" s="201">
        <v>0.13</v>
      </c>
      <c r="AY87" s="201">
        <v>0.27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0.2</v>
      </c>
      <c r="L88" s="201">
        <v>0.64</v>
      </c>
      <c r="M88" s="201">
        <v>0.3</v>
      </c>
      <c r="N88" s="201">
        <v>0.2</v>
      </c>
      <c r="O88" s="201">
        <v>0.22</v>
      </c>
      <c r="P88" s="201">
        <v>5.4</v>
      </c>
      <c r="Q88" s="201">
        <v>0.02</v>
      </c>
      <c r="R88" s="201">
        <v>0</v>
      </c>
      <c r="S88" s="201">
        <v>0.04</v>
      </c>
      <c r="T88" s="201">
        <v>0.1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1.63</v>
      </c>
      <c r="AD88" s="201">
        <v>0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0.57999999999999996</v>
      </c>
      <c r="AV88" s="201">
        <v>0</v>
      </c>
      <c r="AW88" s="201">
        <v>0</v>
      </c>
      <c r="AX88" s="201">
        <v>0.13</v>
      </c>
      <c r="AY88" s="201">
        <v>0.27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0.2</v>
      </c>
      <c r="L89" s="201">
        <v>0.64</v>
      </c>
      <c r="M89" s="201">
        <v>0.3</v>
      </c>
      <c r="N89" s="201">
        <v>0.2</v>
      </c>
      <c r="O89" s="201">
        <v>0.22</v>
      </c>
      <c r="P89" s="201">
        <v>5.4</v>
      </c>
      <c r="Q89" s="201">
        <v>0.02</v>
      </c>
      <c r="R89" s="201">
        <v>0</v>
      </c>
      <c r="S89" s="201">
        <v>0.04</v>
      </c>
      <c r="T89" s="201">
        <v>0.1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1.63</v>
      </c>
      <c r="AD89" s="201">
        <v>0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0.57999999999999996</v>
      </c>
      <c r="AV89" s="201">
        <v>0</v>
      </c>
      <c r="AW89" s="201">
        <v>0</v>
      </c>
      <c r="AX89" s="201">
        <v>0.13</v>
      </c>
      <c r="AY89" s="201">
        <v>0.27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0.2</v>
      </c>
      <c r="L90" s="201">
        <v>0.64</v>
      </c>
      <c r="M90" s="201">
        <v>0.3</v>
      </c>
      <c r="N90" s="201">
        <v>0.2</v>
      </c>
      <c r="O90" s="201">
        <v>0.22</v>
      </c>
      <c r="P90" s="201">
        <v>5.4</v>
      </c>
      <c r="Q90" s="201">
        <v>0.02</v>
      </c>
      <c r="R90" s="201">
        <v>0</v>
      </c>
      <c r="S90" s="201">
        <v>0.04</v>
      </c>
      <c r="T90" s="201">
        <v>0.1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1.63</v>
      </c>
      <c r="AD90" s="201">
        <v>0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0.57999999999999996</v>
      </c>
      <c r="AV90" s="201">
        <v>0</v>
      </c>
      <c r="AW90" s="201">
        <v>0</v>
      </c>
      <c r="AX90" s="201">
        <v>0.12</v>
      </c>
      <c r="AY90" s="201">
        <v>0.27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0.2</v>
      </c>
      <c r="L91" s="201">
        <v>0.64</v>
      </c>
      <c r="M91" s="201">
        <v>0.3</v>
      </c>
      <c r="N91" s="201">
        <v>0.2</v>
      </c>
      <c r="O91" s="201">
        <v>0.22</v>
      </c>
      <c r="P91" s="201">
        <v>5.4</v>
      </c>
      <c r="Q91" s="201">
        <v>0.02</v>
      </c>
      <c r="R91" s="201">
        <v>0</v>
      </c>
      <c r="S91" s="201">
        <v>0.04</v>
      </c>
      <c r="T91" s="201">
        <v>0.1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1.63</v>
      </c>
      <c r="AD91" s="201">
        <v>0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0.57999999999999996</v>
      </c>
      <c r="AV91" s="201">
        <v>0</v>
      </c>
      <c r="AW91" s="201">
        <v>0</v>
      </c>
      <c r="AX91" s="201">
        <v>0.12</v>
      </c>
      <c r="AY91" s="201">
        <v>0.27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10.01</v>
      </c>
      <c r="K92" s="201">
        <v>0.2</v>
      </c>
      <c r="L92" s="201">
        <v>0.64</v>
      </c>
      <c r="M92" s="201">
        <v>0.3</v>
      </c>
      <c r="N92" s="201">
        <v>0.2</v>
      </c>
      <c r="O92" s="201">
        <v>0.22</v>
      </c>
      <c r="P92" s="201">
        <v>5.4</v>
      </c>
      <c r="Q92" s="201">
        <v>0.02</v>
      </c>
      <c r="R92" s="201">
        <v>0</v>
      </c>
      <c r="S92" s="201">
        <v>0.04</v>
      </c>
      <c r="T92" s="201">
        <v>0.1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1.63</v>
      </c>
      <c r="AD92" s="201">
        <v>0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0.57999999999999996</v>
      </c>
      <c r="AV92" s="201">
        <v>0</v>
      </c>
      <c r="AW92" s="201">
        <v>0</v>
      </c>
      <c r="AX92" s="201">
        <v>0.12</v>
      </c>
      <c r="AY92" s="201">
        <v>0.27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10.01</v>
      </c>
      <c r="K93" s="201">
        <v>0.2</v>
      </c>
      <c r="L93" s="201">
        <v>0.64</v>
      </c>
      <c r="M93" s="201">
        <v>0.3</v>
      </c>
      <c r="N93" s="201">
        <v>0.2</v>
      </c>
      <c r="O93" s="201">
        <v>0.22</v>
      </c>
      <c r="P93" s="201">
        <v>5.4</v>
      </c>
      <c r="Q93" s="201">
        <v>0.02</v>
      </c>
      <c r="R93" s="201">
        <v>0</v>
      </c>
      <c r="S93" s="201">
        <v>0.04</v>
      </c>
      <c r="T93" s="201">
        <v>0.1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1.63</v>
      </c>
      <c r="AD93" s="201">
        <v>0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0.57999999999999996</v>
      </c>
      <c r="AV93" s="201">
        <v>0</v>
      </c>
      <c r="AW93" s="201">
        <v>0</v>
      </c>
      <c r="AX93" s="201">
        <v>0.12</v>
      </c>
      <c r="AY93" s="201">
        <v>0.27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10.01</v>
      </c>
      <c r="K94" s="201">
        <v>0.2</v>
      </c>
      <c r="L94" s="201">
        <v>0.64</v>
      </c>
      <c r="M94" s="201">
        <v>0.3</v>
      </c>
      <c r="N94" s="201">
        <v>0.2</v>
      </c>
      <c r="O94" s="201">
        <v>0.22</v>
      </c>
      <c r="P94" s="201">
        <v>5.4</v>
      </c>
      <c r="Q94" s="201">
        <v>0.02</v>
      </c>
      <c r="R94" s="201">
        <v>0</v>
      </c>
      <c r="S94" s="201">
        <v>0.04</v>
      </c>
      <c r="T94" s="201">
        <v>0.1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1.63</v>
      </c>
      <c r="AD94" s="201">
        <v>0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0.57999999999999996</v>
      </c>
      <c r="AV94" s="201">
        <v>0</v>
      </c>
      <c r="AW94" s="201">
        <v>0</v>
      </c>
      <c r="AX94" s="201">
        <v>0.13</v>
      </c>
      <c r="AY94" s="201">
        <v>0.27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10.01</v>
      </c>
      <c r="K95" s="201">
        <v>0.2</v>
      </c>
      <c r="L95" s="201">
        <v>0.64</v>
      </c>
      <c r="M95" s="201">
        <v>0.3</v>
      </c>
      <c r="N95" s="201">
        <v>0.2</v>
      </c>
      <c r="O95" s="201">
        <v>0.22</v>
      </c>
      <c r="P95" s="201">
        <v>5.4</v>
      </c>
      <c r="Q95" s="201">
        <v>0.02</v>
      </c>
      <c r="R95" s="201">
        <v>0</v>
      </c>
      <c r="S95" s="201">
        <v>0.04</v>
      </c>
      <c r="T95" s="201">
        <v>0.1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1.63</v>
      </c>
      <c r="AD95" s="201">
        <v>0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0.57999999999999996</v>
      </c>
      <c r="AV95" s="201">
        <v>0</v>
      </c>
      <c r="AW95" s="201">
        <v>0</v>
      </c>
      <c r="AX95" s="201">
        <v>0.13</v>
      </c>
      <c r="AY95" s="201">
        <v>0.27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10.01</v>
      </c>
      <c r="K96" s="201">
        <v>0.2</v>
      </c>
      <c r="L96" s="201">
        <v>0.64</v>
      </c>
      <c r="M96" s="201">
        <v>0.3</v>
      </c>
      <c r="N96" s="201">
        <v>0.2</v>
      </c>
      <c r="O96" s="201">
        <v>0.22</v>
      </c>
      <c r="P96" s="201">
        <v>5.4</v>
      </c>
      <c r="Q96" s="201">
        <v>0.02</v>
      </c>
      <c r="R96" s="201">
        <v>0</v>
      </c>
      <c r="S96" s="201">
        <v>0.04</v>
      </c>
      <c r="T96" s="201">
        <v>0.1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1.63</v>
      </c>
      <c r="AD96" s="201">
        <v>0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0.57999999999999996</v>
      </c>
      <c r="AV96" s="201">
        <v>0</v>
      </c>
      <c r="AW96" s="201">
        <v>0</v>
      </c>
      <c r="AX96" s="201">
        <v>0.13</v>
      </c>
      <c r="AY96" s="201">
        <v>0.27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10.01</v>
      </c>
      <c r="K97" s="201">
        <v>0.2</v>
      </c>
      <c r="L97" s="201">
        <v>0.64</v>
      </c>
      <c r="M97" s="201">
        <v>0.3</v>
      </c>
      <c r="N97" s="201">
        <v>0.2</v>
      </c>
      <c r="O97" s="201">
        <v>0.22</v>
      </c>
      <c r="P97" s="201">
        <v>5.4</v>
      </c>
      <c r="Q97" s="201">
        <v>0.02</v>
      </c>
      <c r="R97" s="201">
        <v>0</v>
      </c>
      <c r="S97" s="201">
        <v>0.04</v>
      </c>
      <c r="T97" s="201">
        <v>0.1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1.63</v>
      </c>
      <c r="AD97" s="201">
        <v>0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0.57999999999999996</v>
      </c>
      <c r="AV97" s="201">
        <v>0</v>
      </c>
      <c r="AW97" s="201">
        <v>0</v>
      </c>
      <c r="AX97" s="201">
        <v>0.13</v>
      </c>
      <c r="AY97" s="201">
        <v>0.27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10.01</v>
      </c>
      <c r="K98" s="201">
        <v>0.2</v>
      </c>
      <c r="L98" s="201">
        <v>0.64</v>
      </c>
      <c r="M98" s="201">
        <v>0.3</v>
      </c>
      <c r="N98" s="201">
        <v>0.2</v>
      </c>
      <c r="O98" s="201">
        <v>0.22</v>
      </c>
      <c r="P98" s="201">
        <v>5.4</v>
      </c>
      <c r="Q98" s="201">
        <v>0.02</v>
      </c>
      <c r="R98" s="201">
        <v>0</v>
      </c>
      <c r="S98" s="201">
        <v>0.04</v>
      </c>
      <c r="T98" s="201">
        <v>0.1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1.63</v>
      </c>
      <c r="AD98" s="201">
        <v>0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0.57999999999999996</v>
      </c>
      <c r="AV98" s="201">
        <v>0</v>
      </c>
      <c r="AW98" s="201">
        <v>0</v>
      </c>
      <c r="AX98" s="201">
        <v>0.13</v>
      </c>
      <c r="AY98" s="201">
        <v>0.27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0.11768750000000021</v>
      </c>
      <c r="E99">
        <f t="shared" si="0"/>
        <v>0</v>
      </c>
      <c r="F99">
        <f t="shared" si="0"/>
        <v>0</v>
      </c>
      <c r="G99">
        <f t="shared" si="0"/>
        <v>0.18782499999999974</v>
      </c>
      <c r="H99">
        <f t="shared" si="0"/>
        <v>0</v>
      </c>
      <c r="I99">
        <f t="shared" si="0"/>
        <v>0</v>
      </c>
      <c r="J99">
        <f t="shared" si="0"/>
        <v>0.24218999999999996</v>
      </c>
      <c r="K99">
        <f t="shared" si="0"/>
        <v>2.4715000000000018E-2</v>
      </c>
      <c r="L99">
        <f t="shared" si="0"/>
        <v>0.12585999999999992</v>
      </c>
      <c r="M99">
        <f t="shared" si="0"/>
        <v>3.6575000000000156E-2</v>
      </c>
      <c r="N99">
        <f t="shared" si="0"/>
        <v>3.917499999999987E-2</v>
      </c>
      <c r="O99">
        <f t="shared" si="0"/>
        <v>4.3529999999999992E-2</v>
      </c>
      <c r="P99">
        <f t="shared" si="0"/>
        <v>0.12959999999999977</v>
      </c>
      <c r="Q99">
        <f t="shared" si="0"/>
        <v>5.4799999999999996E-3</v>
      </c>
      <c r="R99">
        <f t="shared" si="0"/>
        <v>8.2500000000000004E-3</v>
      </c>
      <c r="S99">
        <f t="shared" si="0"/>
        <v>8.5849999999999833E-3</v>
      </c>
      <c r="T99">
        <f t="shared" si="0"/>
        <v>2.3999999999999959E-3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3.9119999999999946E-2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-6.7000000000000063E-3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0.29831249999999992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1.1460150000000002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1.9594999999999998E-2</v>
      </c>
      <c r="AV99">
        <f t="shared" si="0"/>
        <v>0</v>
      </c>
      <c r="AW99">
        <f t="shared" si="0"/>
        <v>0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7.15</v>
      </c>
      <c r="E3" s="201">
        <v>0</v>
      </c>
      <c r="F3" s="201">
        <v>0</v>
      </c>
      <c r="G3" s="201">
        <v>17.21</v>
      </c>
      <c r="H3" s="201">
        <v>0</v>
      </c>
      <c r="I3" s="201">
        <v>0</v>
      </c>
      <c r="J3" s="201">
        <v>3.82</v>
      </c>
      <c r="K3" s="201">
        <v>0.32</v>
      </c>
      <c r="L3" s="201">
        <v>13.51</v>
      </c>
      <c r="M3" s="201">
        <v>0.99</v>
      </c>
      <c r="N3" s="201">
        <v>1.26</v>
      </c>
      <c r="O3" s="201">
        <v>0</v>
      </c>
      <c r="P3" s="201">
        <v>1.49</v>
      </c>
      <c r="Q3" s="201">
        <v>0.23</v>
      </c>
      <c r="R3" s="201">
        <v>0.22</v>
      </c>
      <c r="S3" s="201">
        <v>0.28000000000000003</v>
      </c>
      <c r="T3" s="201">
        <v>0</v>
      </c>
      <c r="U3" s="201">
        <v>2.23</v>
      </c>
      <c r="V3" s="201">
        <v>0.12</v>
      </c>
      <c r="W3" s="201">
        <v>0.47</v>
      </c>
      <c r="X3" s="201">
        <v>2.06</v>
      </c>
      <c r="Y3" s="201">
        <v>0</v>
      </c>
      <c r="Z3" s="201">
        <v>2.7</v>
      </c>
      <c r="AA3" s="201">
        <v>0.96</v>
      </c>
      <c r="AB3" s="201">
        <v>0</v>
      </c>
      <c r="AC3" s="201">
        <v>12.21</v>
      </c>
      <c r="AD3" s="201">
        <v>0</v>
      </c>
      <c r="AE3" s="201">
        <v>0</v>
      </c>
      <c r="AF3" s="201">
        <v>0</v>
      </c>
      <c r="AG3" s="201">
        <v>-0.18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127.94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18.13</v>
      </c>
      <c r="K4" s="201">
        <v>0.32</v>
      </c>
      <c r="L4" s="201">
        <v>13.51</v>
      </c>
      <c r="M4" s="201">
        <v>0.99</v>
      </c>
      <c r="N4" s="201">
        <v>1.26</v>
      </c>
      <c r="O4" s="201">
        <v>0</v>
      </c>
      <c r="P4" s="201">
        <v>1.49</v>
      </c>
      <c r="Q4" s="201">
        <v>0.23</v>
      </c>
      <c r="R4" s="201">
        <v>0.22</v>
      </c>
      <c r="S4" s="201">
        <v>0.28000000000000003</v>
      </c>
      <c r="T4" s="201">
        <v>0</v>
      </c>
      <c r="U4" s="201">
        <v>2.23</v>
      </c>
      <c r="V4" s="201">
        <v>0.12</v>
      </c>
      <c r="W4" s="201">
        <v>0.47</v>
      </c>
      <c r="X4" s="201">
        <v>2.06</v>
      </c>
      <c r="Y4" s="201">
        <v>0</v>
      </c>
      <c r="Z4" s="201">
        <v>2.7</v>
      </c>
      <c r="AA4" s="201">
        <v>0.96</v>
      </c>
      <c r="AB4" s="201">
        <v>0</v>
      </c>
      <c r="AC4" s="201">
        <v>12.21</v>
      </c>
      <c r="AD4" s="201">
        <v>0</v>
      </c>
      <c r="AE4" s="201">
        <v>0</v>
      </c>
      <c r="AF4" s="201">
        <v>0</v>
      </c>
      <c r="AG4" s="201">
        <v>-0.18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127.94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0.32</v>
      </c>
      <c r="L5" s="201">
        <v>13.51</v>
      </c>
      <c r="M5" s="201">
        <v>0.99</v>
      </c>
      <c r="N5" s="201">
        <v>1.26</v>
      </c>
      <c r="O5" s="201">
        <v>0</v>
      </c>
      <c r="P5" s="201">
        <v>1.49</v>
      </c>
      <c r="Q5" s="201">
        <v>0.23</v>
      </c>
      <c r="R5" s="201">
        <v>0.22</v>
      </c>
      <c r="S5" s="201">
        <v>0.28000000000000003</v>
      </c>
      <c r="T5" s="201">
        <v>0</v>
      </c>
      <c r="U5" s="201">
        <v>2.23</v>
      </c>
      <c r="V5" s="201">
        <v>0.12</v>
      </c>
      <c r="W5" s="201">
        <v>0.47</v>
      </c>
      <c r="X5" s="201">
        <v>2.06</v>
      </c>
      <c r="Y5" s="201">
        <v>0</v>
      </c>
      <c r="Z5" s="201">
        <v>2.7</v>
      </c>
      <c r="AA5" s="201">
        <v>0.96</v>
      </c>
      <c r="AB5" s="201">
        <v>0</v>
      </c>
      <c r="AC5" s="201">
        <v>12.21</v>
      </c>
      <c r="AD5" s="201">
        <v>0</v>
      </c>
      <c r="AE5" s="201">
        <v>0</v>
      </c>
      <c r="AF5" s="201">
        <v>0</v>
      </c>
      <c r="AG5" s="201">
        <v>-0.18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127.94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12.03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0.32</v>
      </c>
      <c r="L6" s="201">
        <v>13.51</v>
      </c>
      <c r="M6" s="201">
        <v>0.99</v>
      </c>
      <c r="N6" s="201">
        <v>1.26</v>
      </c>
      <c r="O6" s="201">
        <v>0</v>
      </c>
      <c r="P6" s="201">
        <v>1.49</v>
      </c>
      <c r="Q6" s="201">
        <v>0.23</v>
      </c>
      <c r="R6" s="201">
        <v>0.22</v>
      </c>
      <c r="S6" s="201">
        <v>0.28000000000000003</v>
      </c>
      <c r="T6" s="201">
        <v>0</v>
      </c>
      <c r="U6" s="201">
        <v>2.23</v>
      </c>
      <c r="V6" s="201">
        <v>0.12</v>
      </c>
      <c r="W6" s="201">
        <v>0.47</v>
      </c>
      <c r="X6" s="201">
        <v>2.06</v>
      </c>
      <c r="Y6" s="201">
        <v>0</v>
      </c>
      <c r="Z6" s="201">
        <v>2.7</v>
      </c>
      <c r="AA6" s="201">
        <v>0.96</v>
      </c>
      <c r="AB6" s="201">
        <v>0</v>
      </c>
      <c r="AC6" s="201">
        <v>12.21</v>
      </c>
      <c r="AD6" s="201">
        <v>0</v>
      </c>
      <c r="AE6" s="201">
        <v>0</v>
      </c>
      <c r="AF6" s="201">
        <v>0</v>
      </c>
      <c r="AG6" s="201">
        <v>-0.18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127.94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25.23</v>
      </c>
      <c r="K7" s="201">
        <v>0.32</v>
      </c>
      <c r="L7" s="201">
        <v>13.51</v>
      </c>
      <c r="M7" s="201">
        <v>0.99</v>
      </c>
      <c r="N7" s="201">
        <v>1.26</v>
      </c>
      <c r="O7" s="201">
        <v>0</v>
      </c>
      <c r="P7" s="201">
        <v>1.49</v>
      </c>
      <c r="Q7" s="201">
        <v>0.23</v>
      </c>
      <c r="R7" s="201">
        <v>0.22</v>
      </c>
      <c r="S7" s="201">
        <v>0.28000000000000003</v>
      </c>
      <c r="T7" s="201">
        <v>0</v>
      </c>
      <c r="U7" s="201">
        <v>2.23</v>
      </c>
      <c r="V7" s="201">
        <v>0.12</v>
      </c>
      <c r="W7" s="201">
        <v>0.47</v>
      </c>
      <c r="X7" s="201">
        <v>2.06</v>
      </c>
      <c r="Y7" s="201">
        <v>0</v>
      </c>
      <c r="Z7" s="201">
        <v>2.7</v>
      </c>
      <c r="AA7" s="201">
        <v>0.96</v>
      </c>
      <c r="AB7" s="201">
        <v>0</v>
      </c>
      <c r="AC7" s="201">
        <v>12.21</v>
      </c>
      <c r="AD7" s="201">
        <v>0</v>
      </c>
      <c r="AE7" s="201">
        <v>0</v>
      </c>
      <c r="AF7" s="201">
        <v>0</v>
      </c>
      <c r="AG7" s="201">
        <v>-0.18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127.94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0.32</v>
      </c>
      <c r="L8" s="201">
        <v>13.51</v>
      </c>
      <c r="M8" s="201">
        <v>0.99</v>
      </c>
      <c r="N8" s="201">
        <v>1.26</v>
      </c>
      <c r="O8" s="201">
        <v>0</v>
      </c>
      <c r="P8" s="201">
        <v>1.49</v>
      </c>
      <c r="Q8" s="201">
        <v>0.23</v>
      </c>
      <c r="R8" s="201">
        <v>0.22</v>
      </c>
      <c r="S8" s="201">
        <v>0.28000000000000003</v>
      </c>
      <c r="T8" s="201">
        <v>0</v>
      </c>
      <c r="U8" s="201">
        <v>2.23</v>
      </c>
      <c r="V8" s="201">
        <v>0.12</v>
      </c>
      <c r="W8" s="201">
        <v>0.47</v>
      </c>
      <c r="X8" s="201">
        <v>2.06</v>
      </c>
      <c r="Y8" s="201">
        <v>0</v>
      </c>
      <c r="Z8" s="201">
        <v>2.7</v>
      </c>
      <c r="AA8" s="201">
        <v>0.96</v>
      </c>
      <c r="AB8" s="201">
        <v>0</v>
      </c>
      <c r="AC8" s="201">
        <v>12.21</v>
      </c>
      <c r="AD8" s="201">
        <v>0</v>
      </c>
      <c r="AE8" s="201">
        <v>0</v>
      </c>
      <c r="AF8" s="201">
        <v>0</v>
      </c>
      <c r="AG8" s="201">
        <v>-0.18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127.94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0.32</v>
      </c>
      <c r="L9" s="201">
        <v>13.51</v>
      </c>
      <c r="M9" s="201">
        <v>0.99</v>
      </c>
      <c r="N9" s="201">
        <v>1.26</v>
      </c>
      <c r="O9" s="201">
        <v>0</v>
      </c>
      <c r="P9" s="201">
        <v>1.49</v>
      </c>
      <c r="Q9" s="201">
        <v>0.23</v>
      </c>
      <c r="R9" s="201">
        <v>0.22</v>
      </c>
      <c r="S9" s="201">
        <v>0.28000000000000003</v>
      </c>
      <c r="T9" s="201">
        <v>0</v>
      </c>
      <c r="U9" s="201">
        <v>2.23</v>
      </c>
      <c r="V9" s="201">
        <v>0.12</v>
      </c>
      <c r="W9" s="201">
        <v>0.47</v>
      </c>
      <c r="X9" s="201">
        <v>2.06</v>
      </c>
      <c r="Y9" s="201">
        <v>0</v>
      </c>
      <c r="Z9" s="201">
        <v>2.7</v>
      </c>
      <c r="AA9" s="201">
        <v>0.96</v>
      </c>
      <c r="AB9" s="201">
        <v>0</v>
      </c>
      <c r="AC9" s="201">
        <v>12.21</v>
      </c>
      <c r="AD9" s="201">
        <v>0</v>
      </c>
      <c r="AE9" s="201">
        <v>0</v>
      </c>
      <c r="AF9" s="201">
        <v>0</v>
      </c>
      <c r="AG9" s="201">
        <v>-0.18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127.94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0.33</v>
      </c>
      <c r="L10" s="201">
        <v>13.51</v>
      </c>
      <c r="M10" s="201">
        <v>0.99</v>
      </c>
      <c r="N10" s="201">
        <v>1.26</v>
      </c>
      <c r="O10" s="201">
        <v>0</v>
      </c>
      <c r="P10" s="201">
        <v>1.49</v>
      </c>
      <c r="Q10" s="201">
        <v>0.23</v>
      </c>
      <c r="R10" s="201">
        <v>0.22</v>
      </c>
      <c r="S10" s="201">
        <v>0.28000000000000003</v>
      </c>
      <c r="T10" s="201">
        <v>0</v>
      </c>
      <c r="U10" s="201">
        <v>2.23</v>
      </c>
      <c r="V10" s="201">
        <v>0.12</v>
      </c>
      <c r="W10" s="201">
        <v>0.47</v>
      </c>
      <c r="X10" s="201">
        <v>2.06</v>
      </c>
      <c r="Y10" s="201">
        <v>0</v>
      </c>
      <c r="Z10" s="201">
        <v>2.7</v>
      </c>
      <c r="AA10" s="201">
        <v>0.96</v>
      </c>
      <c r="AB10" s="201">
        <v>0</v>
      </c>
      <c r="AC10" s="201">
        <v>12.21</v>
      </c>
      <c r="AD10" s="201">
        <v>0</v>
      </c>
      <c r="AE10" s="201">
        <v>0</v>
      </c>
      <c r="AF10" s="201">
        <v>0</v>
      </c>
      <c r="AG10" s="201">
        <v>-0.18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127.94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0.33</v>
      </c>
      <c r="L11" s="201">
        <v>13.51</v>
      </c>
      <c r="M11" s="201">
        <v>0.99</v>
      </c>
      <c r="N11" s="201">
        <v>1.26</v>
      </c>
      <c r="O11" s="201">
        <v>0</v>
      </c>
      <c r="P11" s="201">
        <v>1.49</v>
      </c>
      <c r="Q11" s="201">
        <v>0.23</v>
      </c>
      <c r="R11" s="201">
        <v>0.22</v>
      </c>
      <c r="S11" s="201">
        <v>0.28000000000000003</v>
      </c>
      <c r="T11" s="201">
        <v>0</v>
      </c>
      <c r="U11" s="201">
        <v>2.23</v>
      </c>
      <c r="V11" s="201">
        <v>0.12</v>
      </c>
      <c r="W11" s="201">
        <v>0.47</v>
      </c>
      <c r="X11" s="201">
        <v>2.06</v>
      </c>
      <c r="Y11" s="201">
        <v>0</v>
      </c>
      <c r="Z11" s="201">
        <v>2.7</v>
      </c>
      <c r="AA11" s="201">
        <v>0.96</v>
      </c>
      <c r="AB11" s="201">
        <v>0</v>
      </c>
      <c r="AC11" s="201">
        <v>12.21</v>
      </c>
      <c r="AD11" s="201">
        <v>0</v>
      </c>
      <c r="AE11" s="201">
        <v>0</v>
      </c>
      <c r="AF11" s="201">
        <v>0</v>
      </c>
      <c r="AG11" s="201">
        <v>-0.18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127.94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0.33</v>
      </c>
      <c r="L12" s="201">
        <v>13.51</v>
      </c>
      <c r="M12" s="201">
        <v>0.99</v>
      </c>
      <c r="N12" s="201">
        <v>1.26</v>
      </c>
      <c r="O12" s="201">
        <v>0</v>
      </c>
      <c r="P12" s="201">
        <v>1.49</v>
      </c>
      <c r="Q12" s="201">
        <v>0.23</v>
      </c>
      <c r="R12" s="201">
        <v>0.22</v>
      </c>
      <c r="S12" s="201">
        <v>0.28000000000000003</v>
      </c>
      <c r="T12" s="201">
        <v>0</v>
      </c>
      <c r="U12" s="201">
        <v>2.23</v>
      </c>
      <c r="V12" s="201">
        <v>0.12</v>
      </c>
      <c r="W12" s="201">
        <v>0.47</v>
      </c>
      <c r="X12" s="201">
        <v>2.06</v>
      </c>
      <c r="Y12" s="201">
        <v>0</v>
      </c>
      <c r="Z12" s="201">
        <v>2.7</v>
      </c>
      <c r="AA12" s="201">
        <v>0.96</v>
      </c>
      <c r="AB12" s="201">
        <v>0</v>
      </c>
      <c r="AC12" s="201">
        <v>12.21</v>
      </c>
      <c r="AD12" s="201">
        <v>0</v>
      </c>
      <c r="AE12" s="201">
        <v>0</v>
      </c>
      <c r="AF12" s="201">
        <v>0</v>
      </c>
      <c r="AG12" s="201">
        <v>-0.18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127.94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0.33</v>
      </c>
      <c r="L13" s="201">
        <v>13.51</v>
      </c>
      <c r="M13" s="201">
        <v>0.99</v>
      </c>
      <c r="N13" s="201">
        <v>1.26</v>
      </c>
      <c r="O13" s="201">
        <v>0</v>
      </c>
      <c r="P13" s="201">
        <v>1.49</v>
      </c>
      <c r="Q13" s="201">
        <v>0.23</v>
      </c>
      <c r="R13" s="201">
        <v>0.22</v>
      </c>
      <c r="S13" s="201">
        <v>0.28000000000000003</v>
      </c>
      <c r="T13" s="201">
        <v>0</v>
      </c>
      <c r="U13" s="201">
        <v>2.23</v>
      </c>
      <c r="V13" s="201">
        <v>0.12</v>
      </c>
      <c r="W13" s="201">
        <v>0.47</v>
      </c>
      <c r="X13" s="201">
        <v>2.06</v>
      </c>
      <c r="Y13" s="201">
        <v>0</v>
      </c>
      <c r="Z13" s="201">
        <v>2.7</v>
      </c>
      <c r="AA13" s="201">
        <v>0.96</v>
      </c>
      <c r="AB13" s="201">
        <v>0</v>
      </c>
      <c r="AC13" s="201">
        <v>12.21</v>
      </c>
      <c r="AD13" s="201">
        <v>0</v>
      </c>
      <c r="AE13" s="201">
        <v>0</v>
      </c>
      <c r="AF13" s="201">
        <v>0</v>
      </c>
      <c r="AG13" s="201">
        <v>-0.18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127.94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0.33</v>
      </c>
      <c r="L14" s="201">
        <v>13.51</v>
      </c>
      <c r="M14" s="201">
        <v>0.99</v>
      </c>
      <c r="N14" s="201">
        <v>1.26</v>
      </c>
      <c r="O14" s="201">
        <v>0</v>
      </c>
      <c r="P14" s="201">
        <v>1.49</v>
      </c>
      <c r="Q14" s="201">
        <v>0.23</v>
      </c>
      <c r="R14" s="201">
        <v>0.22</v>
      </c>
      <c r="S14" s="201">
        <v>0.28000000000000003</v>
      </c>
      <c r="T14" s="201">
        <v>0</v>
      </c>
      <c r="U14" s="201">
        <v>2.23</v>
      </c>
      <c r="V14" s="201">
        <v>0.12</v>
      </c>
      <c r="W14" s="201">
        <v>0.47</v>
      </c>
      <c r="X14" s="201">
        <v>2.06</v>
      </c>
      <c r="Y14" s="201">
        <v>0</v>
      </c>
      <c r="Z14" s="201">
        <v>2.7</v>
      </c>
      <c r="AA14" s="201">
        <v>0.96</v>
      </c>
      <c r="AB14" s="201">
        <v>0</v>
      </c>
      <c r="AC14" s="201">
        <v>12.21</v>
      </c>
      <c r="AD14" s="201">
        <v>0</v>
      </c>
      <c r="AE14" s="201">
        <v>0</v>
      </c>
      <c r="AF14" s="201">
        <v>0</v>
      </c>
      <c r="AG14" s="201">
        <v>-0.18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127.94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0.33</v>
      </c>
      <c r="L15" s="201">
        <v>13.51</v>
      </c>
      <c r="M15" s="201">
        <v>0.99</v>
      </c>
      <c r="N15" s="201">
        <v>1.26</v>
      </c>
      <c r="O15" s="201">
        <v>0</v>
      </c>
      <c r="P15" s="201">
        <v>1.49</v>
      </c>
      <c r="Q15" s="201">
        <v>0.23</v>
      </c>
      <c r="R15" s="201">
        <v>0.22</v>
      </c>
      <c r="S15" s="201">
        <v>0.28000000000000003</v>
      </c>
      <c r="T15" s="201">
        <v>0</v>
      </c>
      <c r="U15" s="201">
        <v>2.23</v>
      </c>
      <c r="V15" s="201">
        <v>0.12</v>
      </c>
      <c r="W15" s="201">
        <v>0.47</v>
      </c>
      <c r="X15" s="201">
        <v>2.06</v>
      </c>
      <c r="Y15" s="201">
        <v>0</v>
      </c>
      <c r="Z15" s="201">
        <v>2.7</v>
      </c>
      <c r="AA15" s="201">
        <v>0.96</v>
      </c>
      <c r="AB15" s="201">
        <v>0</v>
      </c>
      <c r="AC15" s="201">
        <v>12.21</v>
      </c>
      <c r="AD15" s="201">
        <v>0</v>
      </c>
      <c r="AE15" s="201">
        <v>0</v>
      </c>
      <c r="AF15" s="201">
        <v>0</v>
      </c>
      <c r="AG15" s="201">
        <v>-0.18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127.94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0.33</v>
      </c>
      <c r="L16" s="201">
        <v>13.52</v>
      </c>
      <c r="M16" s="201">
        <v>0.99</v>
      </c>
      <c r="N16" s="201">
        <v>1.26</v>
      </c>
      <c r="O16" s="201">
        <v>0</v>
      </c>
      <c r="P16" s="201">
        <v>1.49</v>
      </c>
      <c r="Q16" s="201">
        <v>0.23</v>
      </c>
      <c r="R16" s="201">
        <v>0.22</v>
      </c>
      <c r="S16" s="201">
        <v>0.28000000000000003</v>
      </c>
      <c r="T16" s="201">
        <v>0</v>
      </c>
      <c r="U16" s="201">
        <v>2.23</v>
      </c>
      <c r="V16" s="201">
        <v>0.12</v>
      </c>
      <c r="W16" s="201">
        <v>0.47</v>
      </c>
      <c r="X16" s="201">
        <v>2.06</v>
      </c>
      <c r="Y16" s="201">
        <v>0</v>
      </c>
      <c r="Z16" s="201">
        <v>2.7</v>
      </c>
      <c r="AA16" s="201">
        <v>0.96</v>
      </c>
      <c r="AB16" s="201">
        <v>0</v>
      </c>
      <c r="AC16" s="201">
        <v>12.21</v>
      </c>
      <c r="AD16" s="201">
        <v>0</v>
      </c>
      <c r="AE16" s="201">
        <v>0</v>
      </c>
      <c r="AF16" s="201">
        <v>0</v>
      </c>
      <c r="AG16" s="201">
        <v>-0.18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127.94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0.33</v>
      </c>
      <c r="L17" s="201">
        <v>13.52</v>
      </c>
      <c r="M17" s="201">
        <v>0.99</v>
      </c>
      <c r="N17" s="201">
        <v>1.26</v>
      </c>
      <c r="O17" s="201">
        <v>0</v>
      </c>
      <c r="P17" s="201">
        <v>1.49</v>
      </c>
      <c r="Q17" s="201">
        <v>0.23</v>
      </c>
      <c r="R17" s="201">
        <v>0.22</v>
      </c>
      <c r="S17" s="201">
        <v>0.28000000000000003</v>
      </c>
      <c r="T17" s="201">
        <v>0</v>
      </c>
      <c r="U17" s="201">
        <v>2.23</v>
      </c>
      <c r="V17" s="201">
        <v>0.12</v>
      </c>
      <c r="W17" s="201">
        <v>0.47</v>
      </c>
      <c r="X17" s="201">
        <v>2.06</v>
      </c>
      <c r="Y17" s="201">
        <v>0</v>
      </c>
      <c r="Z17" s="201">
        <v>2.7</v>
      </c>
      <c r="AA17" s="201">
        <v>0.96</v>
      </c>
      <c r="AB17" s="201">
        <v>0</v>
      </c>
      <c r="AC17" s="201">
        <v>12.21</v>
      </c>
      <c r="AD17" s="201">
        <v>0</v>
      </c>
      <c r="AE17" s="201">
        <v>0</v>
      </c>
      <c r="AF17" s="201">
        <v>0</v>
      </c>
      <c r="AG17" s="201">
        <v>-0.18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127.94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0.33</v>
      </c>
      <c r="L18" s="201">
        <v>13.52</v>
      </c>
      <c r="M18" s="201">
        <v>0.99</v>
      </c>
      <c r="N18" s="201">
        <v>1.26</v>
      </c>
      <c r="O18" s="201">
        <v>0</v>
      </c>
      <c r="P18" s="201">
        <v>1.49</v>
      </c>
      <c r="Q18" s="201">
        <v>0.23</v>
      </c>
      <c r="R18" s="201">
        <v>0.22</v>
      </c>
      <c r="S18" s="201">
        <v>0.28000000000000003</v>
      </c>
      <c r="T18" s="201">
        <v>0</v>
      </c>
      <c r="U18" s="201">
        <v>2.23</v>
      </c>
      <c r="V18" s="201">
        <v>0.12</v>
      </c>
      <c r="W18" s="201">
        <v>0.47</v>
      </c>
      <c r="X18" s="201">
        <v>2.06</v>
      </c>
      <c r="Y18" s="201">
        <v>0</v>
      </c>
      <c r="Z18" s="201">
        <v>2.7</v>
      </c>
      <c r="AA18" s="201">
        <v>0.96</v>
      </c>
      <c r="AB18" s="201">
        <v>0</v>
      </c>
      <c r="AC18" s="201">
        <v>12.21</v>
      </c>
      <c r="AD18" s="201">
        <v>0</v>
      </c>
      <c r="AE18" s="201">
        <v>0</v>
      </c>
      <c r="AF18" s="201">
        <v>0</v>
      </c>
      <c r="AG18" s="201">
        <v>-0.18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127.94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0.33</v>
      </c>
      <c r="L19" s="201">
        <v>13.52</v>
      </c>
      <c r="M19" s="201">
        <v>0.99</v>
      </c>
      <c r="N19" s="201">
        <v>1.26</v>
      </c>
      <c r="O19" s="201">
        <v>0</v>
      </c>
      <c r="P19" s="201">
        <v>1.49</v>
      </c>
      <c r="Q19" s="201">
        <v>0.23</v>
      </c>
      <c r="R19" s="201">
        <v>0.22</v>
      </c>
      <c r="S19" s="201">
        <v>0.28000000000000003</v>
      </c>
      <c r="T19" s="201">
        <v>0</v>
      </c>
      <c r="U19" s="201">
        <v>2.23</v>
      </c>
      <c r="V19" s="201">
        <v>0.12</v>
      </c>
      <c r="W19" s="201">
        <v>0.47</v>
      </c>
      <c r="X19" s="201">
        <v>2.06</v>
      </c>
      <c r="Y19" s="201">
        <v>0</v>
      </c>
      <c r="Z19" s="201">
        <v>2.7</v>
      </c>
      <c r="AA19" s="201">
        <v>0.96</v>
      </c>
      <c r="AB19" s="201">
        <v>0</v>
      </c>
      <c r="AC19" s="201">
        <v>12.21</v>
      </c>
      <c r="AD19" s="201">
        <v>0</v>
      </c>
      <c r="AE19" s="201">
        <v>0</v>
      </c>
      <c r="AF19" s="201">
        <v>0</v>
      </c>
      <c r="AG19" s="201">
        <v>-0.18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167.94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0.33</v>
      </c>
      <c r="L20" s="201">
        <v>13.52</v>
      </c>
      <c r="M20" s="201">
        <v>0.99</v>
      </c>
      <c r="N20" s="201">
        <v>1.26</v>
      </c>
      <c r="O20" s="201">
        <v>0</v>
      </c>
      <c r="P20" s="201">
        <v>1.49</v>
      </c>
      <c r="Q20" s="201">
        <v>0.23</v>
      </c>
      <c r="R20" s="201">
        <v>0.22</v>
      </c>
      <c r="S20" s="201">
        <v>0.28000000000000003</v>
      </c>
      <c r="T20" s="201">
        <v>0</v>
      </c>
      <c r="U20" s="201">
        <v>2.23</v>
      </c>
      <c r="V20" s="201">
        <v>0.12</v>
      </c>
      <c r="W20" s="201">
        <v>0.47</v>
      </c>
      <c r="X20" s="201">
        <v>2.06</v>
      </c>
      <c r="Y20" s="201">
        <v>0</v>
      </c>
      <c r="Z20" s="201">
        <v>2.7</v>
      </c>
      <c r="AA20" s="201">
        <v>0.96</v>
      </c>
      <c r="AB20" s="201">
        <v>0</v>
      </c>
      <c r="AC20" s="201">
        <v>12.21</v>
      </c>
      <c r="AD20" s="201">
        <v>0</v>
      </c>
      <c r="AE20" s="201">
        <v>0</v>
      </c>
      <c r="AF20" s="201">
        <v>0</v>
      </c>
      <c r="AG20" s="201">
        <v>-0.18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167.94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3.58</v>
      </c>
      <c r="L21" s="201">
        <v>99.92</v>
      </c>
      <c r="M21" s="201">
        <v>0.99</v>
      </c>
      <c r="N21" s="201">
        <v>1.26</v>
      </c>
      <c r="O21" s="201">
        <v>0</v>
      </c>
      <c r="P21" s="201">
        <v>1.49</v>
      </c>
      <c r="Q21" s="201">
        <v>0.23</v>
      </c>
      <c r="R21" s="201">
        <v>0.22</v>
      </c>
      <c r="S21" s="201">
        <v>0.28000000000000003</v>
      </c>
      <c r="T21" s="201">
        <v>0</v>
      </c>
      <c r="U21" s="201">
        <v>2.23</v>
      </c>
      <c r="V21" s="201">
        <v>0.12</v>
      </c>
      <c r="W21" s="201">
        <v>0.47</v>
      </c>
      <c r="X21" s="201">
        <v>2.06</v>
      </c>
      <c r="Y21" s="201">
        <v>0</v>
      </c>
      <c r="Z21" s="201">
        <v>2.7</v>
      </c>
      <c r="AA21" s="201">
        <v>0.96</v>
      </c>
      <c r="AB21" s="201">
        <v>0</v>
      </c>
      <c r="AC21" s="201">
        <v>12.21</v>
      </c>
      <c r="AD21" s="201">
        <v>0</v>
      </c>
      <c r="AE21" s="201">
        <v>0</v>
      </c>
      <c r="AF21" s="201">
        <v>0</v>
      </c>
      <c r="AG21" s="201">
        <v>-0.18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167.94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0.33</v>
      </c>
      <c r="L22" s="201">
        <v>157.84</v>
      </c>
      <c r="M22" s="201">
        <v>0.99</v>
      </c>
      <c r="N22" s="201">
        <v>1.26</v>
      </c>
      <c r="O22" s="201">
        <v>0</v>
      </c>
      <c r="P22" s="201">
        <v>1.49</v>
      </c>
      <c r="Q22" s="201">
        <v>0.23</v>
      </c>
      <c r="R22" s="201">
        <v>0.22</v>
      </c>
      <c r="S22" s="201">
        <v>0.28000000000000003</v>
      </c>
      <c r="T22" s="201">
        <v>0</v>
      </c>
      <c r="U22" s="201">
        <v>2.23</v>
      </c>
      <c r="V22" s="201">
        <v>0.12</v>
      </c>
      <c r="W22" s="201">
        <v>0.47</v>
      </c>
      <c r="X22" s="201">
        <v>2.06</v>
      </c>
      <c r="Y22" s="201">
        <v>0</v>
      </c>
      <c r="Z22" s="201">
        <v>2.7</v>
      </c>
      <c r="AA22" s="201">
        <v>0.96</v>
      </c>
      <c r="AB22" s="201">
        <v>0</v>
      </c>
      <c r="AC22" s="201">
        <v>12.21</v>
      </c>
      <c r="AD22" s="201">
        <v>0</v>
      </c>
      <c r="AE22" s="201">
        <v>0</v>
      </c>
      <c r="AF22" s="201">
        <v>0</v>
      </c>
      <c r="AG22" s="201">
        <v>-0.18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167.94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0.33</v>
      </c>
      <c r="L23" s="201">
        <v>157.84</v>
      </c>
      <c r="M23" s="201">
        <v>0.99</v>
      </c>
      <c r="N23" s="201">
        <v>1.26</v>
      </c>
      <c r="O23" s="201">
        <v>0</v>
      </c>
      <c r="P23" s="201">
        <v>1.49</v>
      </c>
      <c r="Q23" s="201">
        <v>0.23</v>
      </c>
      <c r="R23" s="201">
        <v>0.22</v>
      </c>
      <c r="S23" s="201">
        <v>0.28000000000000003</v>
      </c>
      <c r="T23" s="201">
        <v>0</v>
      </c>
      <c r="U23" s="201">
        <v>2.23</v>
      </c>
      <c r="V23" s="201">
        <v>0.12</v>
      </c>
      <c r="W23" s="201">
        <v>0.47</v>
      </c>
      <c r="X23" s="201">
        <v>2.06</v>
      </c>
      <c r="Y23" s="201">
        <v>0</v>
      </c>
      <c r="Z23" s="201">
        <v>2.7</v>
      </c>
      <c r="AA23" s="201">
        <v>0.96</v>
      </c>
      <c r="AB23" s="201">
        <v>0</v>
      </c>
      <c r="AC23" s="201">
        <v>12.21</v>
      </c>
      <c r="AD23" s="201">
        <v>0</v>
      </c>
      <c r="AE23" s="201">
        <v>0</v>
      </c>
      <c r="AF23" s="201">
        <v>0</v>
      </c>
      <c r="AG23" s="201">
        <v>-0.18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167.94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0.33</v>
      </c>
      <c r="L24" s="201">
        <v>196.45</v>
      </c>
      <c r="M24" s="201">
        <v>0.99</v>
      </c>
      <c r="N24" s="201">
        <v>1.26</v>
      </c>
      <c r="O24" s="201">
        <v>0</v>
      </c>
      <c r="P24" s="201">
        <v>1.49</v>
      </c>
      <c r="Q24" s="201">
        <v>0.23</v>
      </c>
      <c r="R24" s="201">
        <v>0.22</v>
      </c>
      <c r="S24" s="201">
        <v>0.28000000000000003</v>
      </c>
      <c r="T24" s="201">
        <v>0</v>
      </c>
      <c r="U24" s="201">
        <v>2.23</v>
      </c>
      <c r="V24" s="201">
        <v>0.12</v>
      </c>
      <c r="W24" s="201">
        <v>0.47</v>
      </c>
      <c r="X24" s="201">
        <v>2.06</v>
      </c>
      <c r="Y24" s="201">
        <v>0</v>
      </c>
      <c r="Z24" s="201">
        <v>2.7</v>
      </c>
      <c r="AA24" s="201">
        <v>0.96</v>
      </c>
      <c r="AB24" s="201">
        <v>0</v>
      </c>
      <c r="AC24" s="201">
        <v>12.21</v>
      </c>
      <c r="AD24" s="201">
        <v>0</v>
      </c>
      <c r="AE24" s="201">
        <v>0</v>
      </c>
      <c r="AF24" s="201">
        <v>0</v>
      </c>
      <c r="AG24" s="201">
        <v>-0.18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167.94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0.33</v>
      </c>
      <c r="L25" s="201">
        <v>225.41</v>
      </c>
      <c r="M25" s="201">
        <v>0.99</v>
      </c>
      <c r="N25" s="201">
        <v>1.26</v>
      </c>
      <c r="O25" s="201">
        <v>0</v>
      </c>
      <c r="P25" s="201">
        <v>1.49</v>
      </c>
      <c r="Q25" s="201">
        <v>0.23</v>
      </c>
      <c r="R25" s="201">
        <v>0.22</v>
      </c>
      <c r="S25" s="201">
        <v>0.28000000000000003</v>
      </c>
      <c r="T25" s="201">
        <v>0</v>
      </c>
      <c r="U25" s="201">
        <v>2.23</v>
      </c>
      <c r="V25" s="201">
        <v>0.12</v>
      </c>
      <c r="W25" s="201">
        <v>0.47</v>
      </c>
      <c r="X25" s="201">
        <v>2.06</v>
      </c>
      <c r="Y25" s="201">
        <v>0</v>
      </c>
      <c r="Z25" s="201">
        <v>2.7</v>
      </c>
      <c r="AA25" s="201">
        <v>0.96</v>
      </c>
      <c r="AB25" s="201">
        <v>0</v>
      </c>
      <c r="AC25" s="201">
        <v>12.21</v>
      </c>
      <c r="AD25" s="201">
        <v>0</v>
      </c>
      <c r="AE25" s="201">
        <v>0</v>
      </c>
      <c r="AF25" s="201">
        <v>0</v>
      </c>
      <c r="AG25" s="201">
        <v>-0.18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167.94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0.33</v>
      </c>
      <c r="L26" s="201">
        <v>264.02</v>
      </c>
      <c r="M26" s="201">
        <v>0.99</v>
      </c>
      <c r="N26" s="201">
        <v>1.26</v>
      </c>
      <c r="O26" s="201">
        <v>0</v>
      </c>
      <c r="P26" s="201">
        <v>1.49</v>
      </c>
      <c r="Q26" s="201">
        <v>0.23</v>
      </c>
      <c r="R26" s="201">
        <v>0.22</v>
      </c>
      <c r="S26" s="201">
        <v>0.28000000000000003</v>
      </c>
      <c r="T26" s="201">
        <v>0</v>
      </c>
      <c r="U26" s="201">
        <v>2.23</v>
      </c>
      <c r="V26" s="201">
        <v>0.12</v>
      </c>
      <c r="W26" s="201">
        <v>0.47</v>
      </c>
      <c r="X26" s="201">
        <v>2.06</v>
      </c>
      <c r="Y26" s="201">
        <v>0</v>
      </c>
      <c r="Z26" s="201">
        <v>2.7</v>
      </c>
      <c r="AA26" s="201">
        <v>0.96</v>
      </c>
      <c r="AB26" s="201">
        <v>0</v>
      </c>
      <c r="AC26" s="201">
        <v>12.21</v>
      </c>
      <c r="AD26" s="201">
        <v>0</v>
      </c>
      <c r="AE26" s="201">
        <v>0</v>
      </c>
      <c r="AF26" s="201">
        <v>0</v>
      </c>
      <c r="AG26" s="201">
        <v>-0.18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167.94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25.9</v>
      </c>
      <c r="K27" s="201">
        <v>3.58</v>
      </c>
      <c r="L27" s="201">
        <v>264.02</v>
      </c>
      <c r="M27" s="201">
        <v>0.99</v>
      </c>
      <c r="N27" s="201">
        <v>1.26</v>
      </c>
      <c r="O27" s="201">
        <v>0</v>
      </c>
      <c r="P27" s="201">
        <v>1.49</v>
      </c>
      <c r="Q27" s="201">
        <v>0.23</v>
      </c>
      <c r="R27" s="201">
        <v>0.22</v>
      </c>
      <c r="S27" s="201">
        <v>0.28000000000000003</v>
      </c>
      <c r="T27" s="201">
        <v>0</v>
      </c>
      <c r="U27" s="201">
        <v>2.23</v>
      </c>
      <c r="V27" s="201">
        <v>0.12</v>
      </c>
      <c r="W27" s="201">
        <v>0.47</v>
      </c>
      <c r="X27" s="201">
        <v>2.06</v>
      </c>
      <c r="Y27" s="201">
        <v>0</v>
      </c>
      <c r="Z27" s="201">
        <v>2.7</v>
      </c>
      <c r="AA27" s="201">
        <v>0.96</v>
      </c>
      <c r="AB27" s="201">
        <v>0</v>
      </c>
      <c r="AC27" s="201">
        <v>12.21</v>
      </c>
      <c r="AD27" s="201">
        <v>0</v>
      </c>
      <c r="AE27" s="201">
        <v>0</v>
      </c>
      <c r="AF27" s="201">
        <v>0</v>
      </c>
      <c r="AG27" s="201">
        <v>-0.18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167.94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25.9</v>
      </c>
      <c r="K28" s="201">
        <v>3.58</v>
      </c>
      <c r="L28" s="201">
        <v>264.02</v>
      </c>
      <c r="M28" s="201">
        <v>0.99</v>
      </c>
      <c r="N28" s="201">
        <v>1.26</v>
      </c>
      <c r="O28" s="201">
        <v>0</v>
      </c>
      <c r="P28" s="201">
        <v>1.49</v>
      </c>
      <c r="Q28" s="201">
        <v>0.23</v>
      </c>
      <c r="R28" s="201">
        <v>0.22</v>
      </c>
      <c r="S28" s="201">
        <v>0.28000000000000003</v>
      </c>
      <c r="T28" s="201">
        <v>0</v>
      </c>
      <c r="U28" s="201">
        <v>2.23</v>
      </c>
      <c r="V28" s="201">
        <v>0.12</v>
      </c>
      <c r="W28" s="201">
        <v>0.47</v>
      </c>
      <c r="X28" s="201">
        <v>2.06</v>
      </c>
      <c r="Y28" s="201">
        <v>0</v>
      </c>
      <c r="Z28" s="201">
        <v>2.7</v>
      </c>
      <c r="AA28" s="201">
        <v>0.96</v>
      </c>
      <c r="AB28" s="201">
        <v>0</v>
      </c>
      <c r="AC28" s="201">
        <v>12.21</v>
      </c>
      <c r="AD28" s="201">
        <v>0</v>
      </c>
      <c r="AE28" s="201">
        <v>0</v>
      </c>
      <c r="AF28" s="201">
        <v>0</v>
      </c>
      <c r="AG28" s="201">
        <v>-0.18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167.94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25.9</v>
      </c>
      <c r="K29" s="201">
        <v>3.58</v>
      </c>
      <c r="L29" s="201">
        <v>260.44</v>
      </c>
      <c r="M29" s="201">
        <v>0.99</v>
      </c>
      <c r="N29" s="201">
        <v>1.26</v>
      </c>
      <c r="O29" s="201">
        <v>0</v>
      </c>
      <c r="P29" s="201">
        <v>1.49</v>
      </c>
      <c r="Q29" s="201">
        <v>0.23</v>
      </c>
      <c r="R29" s="201">
        <v>0.23</v>
      </c>
      <c r="S29" s="201">
        <v>0.28000000000000003</v>
      </c>
      <c r="T29" s="201">
        <v>0</v>
      </c>
      <c r="U29" s="201">
        <v>2.23</v>
      </c>
      <c r="V29" s="201">
        <v>0.12</v>
      </c>
      <c r="W29" s="201">
        <v>0.47</v>
      </c>
      <c r="X29" s="201">
        <v>2.06</v>
      </c>
      <c r="Y29" s="201">
        <v>0</v>
      </c>
      <c r="Z29" s="201">
        <v>2.7</v>
      </c>
      <c r="AA29" s="201">
        <v>19.95</v>
      </c>
      <c r="AB29" s="201">
        <v>0</v>
      </c>
      <c r="AC29" s="201">
        <v>12.21</v>
      </c>
      <c r="AD29" s="201">
        <v>0</v>
      </c>
      <c r="AE29" s="201">
        <v>0</v>
      </c>
      <c r="AF29" s="201">
        <v>0</v>
      </c>
      <c r="AG29" s="201">
        <v>-0.18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35.26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25.9</v>
      </c>
      <c r="K30" s="201">
        <v>3.58</v>
      </c>
      <c r="L30" s="201">
        <v>260.44</v>
      </c>
      <c r="M30" s="201">
        <v>0.99</v>
      </c>
      <c r="N30" s="201">
        <v>1.26</v>
      </c>
      <c r="O30" s="201">
        <v>0</v>
      </c>
      <c r="P30" s="201">
        <v>1.49</v>
      </c>
      <c r="Q30" s="201">
        <v>3.15</v>
      </c>
      <c r="R30" s="201">
        <v>2.95</v>
      </c>
      <c r="S30" s="201">
        <v>4.24</v>
      </c>
      <c r="T30" s="201">
        <v>0</v>
      </c>
      <c r="U30" s="201">
        <v>2.23</v>
      </c>
      <c r="V30" s="201">
        <v>0.12</v>
      </c>
      <c r="W30" s="201">
        <v>0.47</v>
      </c>
      <c r="X30" s="201">
        <v>2.06</v>
      </c>
      <c r="Y30" s="201">
        <v>0</v>
      </c>
      <c r="Z30" s="201">
        <v>29.68</v>
      </c>
      <c r="AA30" s="201">
        <v>19.95</v>
      </c>
      <c r="AB30" s="201">
        <v>0</v>
      </c>
      <c r="AC30" s="201">
        <v>12.21</v>
      </c>
      <c r="AD30" s="201">
        <v>0</v>
      </c>
      <c r="AE30" s="201">
        <v>0</v>
      </c>
      <c r="AF30" s="201">
        <v>0</v>
      </c>
      <c r="AG30" s="201">
        <v>-0.18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35.26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25.56</v>
      </c>
      <c r="K31" s="201">
        <v>3.58</v>
      </c>
      <c r="L31" s="201">
        <v>260.44</v>
      </c>
      <c r="M31" s="201">
        <v>0.99</v>
      </c>
      <c r="N31" s="201">
        <v>1.26</v>
      </c>
      <c r="O31" s="201">
        <v>0</v>
      </c>
      <c r="P31" s="201">
        <v>1.49</v>
      </c>
      <c r="Q31" s="201">
        <v>3.15</v>
      </c>
      <c r="R31" s="201">
        <v>2.95</v>
      </c>
      <c r="S31" s="201">
        <v>4.24</v>
      </c>
      <c r="T31" s="201">
        <v>0</v>
      </c>
      <c r="U31" s="201">
        <v>2.23</v>
      </c>
      <c r="V31" s="201">
        <v>0.12</v>
      </c>
      <c r="W31" s="201">
        <v>0.47</v>
      </c>
      <c r="X31" s="201">
        <v>2.06</v>
      </c>
      <c r="Y31" s="201">
        <v>0</v>
      </c>
      <c r="Z31" s="201">
        <v>58.64</v>
      </c>
      <c r="AA31" s="201">
        <v>19.95</v>
      </c>
      <c r="AB31" s="201">
        <v>0</v>
      </c>
      <c r="AC31" s="201">
        <v>12.21</v>
      </c>
      <c r="AD31" s="201">
        <v>0</v>
      </c>
      <c r="AE31" s="201">
        <v>0</v>
      </c>
      <c r="AF31" s="201">
        <v>0</v>
      </c>
      <c r="AG31" s="201">
        <v>-0.18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35.26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25.56</v>
      </c>
      <c r="K32" s="201">
        <v>3.58</v>
      </c>
      <c r="L32" s="201">
        <v>260.44</v>
      </c>
      <c r="M32" s="201">
        <v>0.99</v>
      </c>
      <c r="N32" s="201">
        <v>1.26</v>
      </c>
      <c r="O32" s="201">
        <v>0</v>
      </c>
      <c r="P32" s="201">
        <v>1.49</v>
      </c>
      <c r="Q32" s="201">
        <v>3.15</v>
      </c>
      <c r="R32" s="201">
        <v>2.95</v>
      </c>
      <c r="S32" s="201">
        <v>4.24</v>
      </c>
      <c r="T32" s="201">
        <v>0</v>
      </c>
      <c r="U32" s="201">
        <v>2.23</v>
      </c>
      <c r="V32" s="201">
        <v>0.12</v>
      </c>
      <c r="W32" s="201">
        <v>0.47</v>
      </c>
      <c r="X32" s="201">
        <v>2.06</v>
      </c>
      <c r="Y32" s="201">
        <v>0</v>
      </c>
      <c r="Z32" s="201">
        <v>58.64</v>
      </c>
      <c r="AA32" s="201">
        <v>19.95</v>
      </c>
      <c r="AB32" s="201">
        <v>0</v>
      </c>
      <c r="AC32" s="201">
        <v>12.21</v>
      </c>
      <c r="AD32" s="201">
        <v>0</v>
      </c>
      <c r="AE32" s="201">
        <v>0</v>
      </c>
      <c r="AF32" s="201">
        <v>0</v>
      </c>
      <c r="AG32" s="201">
        <v>-0.18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35.26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25.56</v>
      </c>
      <c r="K33" s="201">
        <v>3.56</v>
      </c>
      <c r="L33" s="201">
        <v>260.44</v>
      </c>
      <c r="M33" s="201">
        <v>0.99</v>
      </c>
      <c r="N33" s="201">
        <v>1.26</v>
      </c>
      <c r="O33" s="201">
        <v>0</v>
      </c>
      <c r="P33" s="201">
        <v>1.49</v>
      </c>
      <c r="Q33" s="201">
        <v>3.15</v>
      </c>
      <c r="R33" s="201">
        <v>2.95</v>
      </c>
      <c r="S33" s="201">
        <v>4.1900000000000004</v>
      </c>
      <c r="T33" s="201">
        <v>0</v>
      </c>
      <c r="U33" s="201">
        <v>2.23</v>
      </c>
      <c r="V33" s="201">
        <v>0.4</v>
      </c>
      <c r="W33" s="201">
        <v>0.47</v>
      </c>
      <c r="X33" s="201">
        <v>2.06</v>
      </c>
      <c r="Y33" s="201">
        <v>0</v>
      </c>
      <c r="Z33" s="201">
        <v>58.64</v>
      </c>
      <c r="AA33" s="201">
        <v>9.99</v>
      </c>
      <c r="AB33" s="201">
        <v>0</v>
      </c>
      <c r="AC33" s="201">
        <v>12.21</v>
      </c>
      <c r="AD33" s="201">
        <v>0</v>
      </c>
      <c r="AE33" s="201">
        <v>0</v>
      </c>
      <c r="AF33" s="201">
        <v>0</v>
      </c>
      <c r="AG33" s="201">
        <v>-0.18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35.26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3.56</v>
      </c>
      <c r="L34" s="201">
        <v>260.44</v>
      </c>
      <c r="M34" s="201">
        <v>0.99</v>
      </c>
      <c r="N34" s="201">
        <v>1.26</v>
      </c>
      <c r="O34" s="201">
        <v>0</v>
      </c>
      <c r="P34" s="201">
        <v>1.49</v>
      </c>
      <c r="Q34" s="201">
        <v>3.15</v>
      </c>
      <c r="R34" s="201">
        <v>2.95</v>
      </c>
      <c r="S34" s="201">
        <v>4.1900000000000004</v>
      </c>
      <c r="T34" s="201">
        <v>0</v>
      </c>
      <c r="U34" s="201">
        <v>2.23</v>
      </c>
      <c r="V34" s="201">
        <v>0.16</v>
      </c>
      <c r="W34" s="201">
        <v>0.47</v>
      </c>
      <c r="X34" s="201">
        <v>2.06</v>
      </c>
      <c r="Y34" s="201">
        <v>0</v>
      </c>
      <c r="Z34" s="201">
        <v>58.64</v>
      </c>
      <c r="AA34" s="201">
        <v>9.99</v>
      </c>
      <c r="AB34" s="201">
        <v>0</v>
      </c>
      <c r="AC34" s="201">
        <v>12.21</v>
      </c>
      <c r="AD34" s="201">
        <v>0</v>
      </c>
      <c r="AE34" s="201">
        <v>0</v>
      </c>
      <c r="AF34" s="201">
        <v>0</v>
      </c>
      <c r="AG34" s="201">
        <v>-0.18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35.26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3.56</v>
      </c>
      <c r="L35" s="201">
        <v>260.44</v>
      </c>
      <c r="M35" s="201">
        <v>0.99</v>
      </c>
      <c r="N35" s="201">
        <v>1.26</v>
      </c>
      <c r="O35" s="201">
        <v>0</v>
      </c>
      <c r="P35" s="201">
        <v>1.49</v>
      </c>
      <c r="Q35" s="201">
        <v>3.15</v>
      </c>
      <c r="R35" s="201">
        <v>2.95</v>
      </c>
      <c r="S35" s="201">
        <v>4.1900000000000004</v>
      </c>
      <c r="T35" s="201">
        <v>0</v>
      </c>
      <c r="U35" s="201">
        <v>2.23</v>
      </c>
      <c r="V35" s="201">
        <v>0.16</v>
      </c>
      <c r="W35" s="201">
        <v>0.47</v>
      </c>
      <c r="X35" s="201">
        <v>2.06</v>
      </c>
      <c r="Y35" s="201">
        <v>0</v>
      </c>
      <c r="Z35" s="201">
        <v>58.64</v>
      </c>
      <c r="AA35" s="201">
        <v>9.99</v>
      </c>
      <c r="AB35" s="201">
        <v>0</v>
      </c>
      <c r="AC35" s="201">
        <v>12.21</v>
      </c>
      <c r="AD35" s="201">
        <v>0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35.26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3.56</v>
      </c>
      <c r="L36" s="201">
        <v>260.44</v>
      </c>
      <c r="M36" s="201">
        <v>0.99</v>
      </c>
      <c r="N36" s="201">
        <v>1.26</v>
      </c>
      <c r="O36" s="201">
        <v>0</v>
      </c>
      <c r="P36" s="201">
        <v>1.49</v>
      </c>
      <c r="Q36" s="201">
        <v>3.15</v>
      </c>
      <c r="R36" s="201">
        <v>2.95</v>
      </c>
      <c r="S36" s="201">
        <v>4.1900000000000004</v>
      </c>
      <c r="T36" s="201">
        <v>0</v>
      </c>
      <c r="U36" s="201">
        <v>2.23</v>
      </c>
      <c r="V36" s="201">
        <v>0.16</v>
      </c>
      <c r="W36" s="201">
        <v>0.47</v>
      </c>
      <c r="X36" s="201">
        <v>2.06</v>
      </c>
      <c r="Y36" s="201">
        <v>0</v>
      </c>
      <c r="Z36" s="201">
        <v>58.64</v>
      </c>
      <c r="AA36" s="201">
        <v>9.99</v>
      </c>
      <c r="AB36" s="201">
        <v>0</v>
      </c>
      <c r="AC36" s="201">
        <v>12.21</v>
      </c>
      <c r="AD36" s="201">
        <v>0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35.26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3.56</v>
      </c>
      <c r="L37" s="201">
        <v>260.44</v>
      </c>
      <c r="M37" s="201">
        <v>0.99</v>
      </c>
      <c r="N37" s="201">
        <v>1.26</v>
      </c>
      <c r="O37" s="201">
        <v>0</v>
      </c>
      <c r="P37" s="201">
        <v>1.49</v>
      </c>
      <c r="Q37" s="201">
        <v>3.15</v>
      </c>
      <c r="R37" s="201">
        <v>2.95</v>
      </c>
      <c r="S37" s="201">
        <v>4.1900000000000004</v>
      </c>
      <c r="T37" s="201">
        <v>0</v>
      </c>
      <c r="U37" s="201">
        <v>2.23</v>
      </c>
      <c r="V37" s="201">
        <v>0.16</v>
      </c>
      <c r="W37" s="201">
        <v>0.47</v>
      </c>
      <c r="X37" s="201">
        <v>2.06</v>
      </c>
      <c r="Y37" s="201">
        <v>0</v>
      </c>
      <c r="Z37" s="201">
        <v>58.64</v>
      </c>
      <c r="AA37" s="201">
        <v>9.99</v>
      </c>
      <c r="AB37" s="201">
        <v>0</v>
      </c>
      <c r="AC37" s="201">
        <v>12.21</v>
      </c>
      <c r="AD37" s="201">
        <v>0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35.26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3.58</v>
      </c>
      <c r="L38" s="201">
        <v>260.44</v>
      </c>
      <c r="M38" s="201">
        <v>0.99</v>
      </c>
      <c r="N38" s="201">
        <v>1.26</v>
      </c>
      <c r="O38" s="201">
        <v>0</v>
      </c>
      <c r="P38" s="201">
        <v>1.49</v>
      </c>
      <c r="Q38" s="201">
        <v>3.15</v>
      </c>
      <c r="R38" s="201">
        <v>2.95</v>
      </c>
      <c r="S38" s="201">
        <v>4.1900000000000004</v>
      </c>
      <c r="T38" s="201">
        <v>0</v>
      </c>
      <c r="U38" s="201">
        <v>2.23</v>
      </c>
      <c r="V38" s="201">
        <v>0.16</v>
      </c>
      <c r="W38" s="201">
        <v>0.47</v>
      </c>
      <c r="X38" s="201">
        <v>2.06</v>
      </c>
      <c r="Y38" s="201">
        <v>0</v>
      </c>
      <c r="Z38" s="201">
        <v>58.64</v>
      </c>
      <c r="AA38" s="201">
        <v>9.99</v>
      </c>
      <c r="AB38" s="201">
        <v>0</v>
      </c>
      <c r="AC38" s="201">
        <v>12.21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35.26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3.58</v>
      </c>
      <c r="L39" s="201">
        <v>260.44</v>
      </c>
      <c r="M39" s="201">
        <v>0.99</v>
      </c>
      <c r="N39" s="201">
        <v>1.26</v>
      </c>
      <c r="O39" s="201">
        <v>0</v>
      </c>
      <c r="P39" s="201">
        <v>1.49</v>
      </c>
      <c r="Q39" s="201">
        <v>3.15</v>
      </c>
      <c r="R39" s="201">
        <v>2.95</v>
      </c>
      <c r="S39" s="201">
        <v>4.1900000000000004</v>
      </c>
      <c r="T39" s="201">
        <v>0</v>
      </c>
      <c r="U39" s="201">
        <v>2.23</v>
      </c>
      <c r="V39" s="201">
        <v>0.16</v>
      </c>
      <c r="W39" s="201">
        <v>0.47</v>
      </c>
      <c r="X39" s="201">
        <v>2.06</v>
      </c>
      <c r="Y39" s="201">
        <v>0</v>
      </c>
      <c r="Z39" s="201">
        <v>58.64</v>
      </c>
      <c r="AA39" s="201">
        <v>9.99</v>
      </c>
      <c r="AB39" s="201">
        <v>0</v>
      </c>
      <c r="AC39" s="201">
        <v>12.21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35.26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3.58</v>
      </c>
      <c r="L40" s="201">
        <v>260.44</v>
      </c>
      <c r="M40" s="201">
        <v>0.99</v>
      </c>
      <c r="N40" s="201">
        <v>1.26</v>
      </c>
      <c r="O40" s="201">
        <v>0</v>
      </c>
      <c r="P40" s="201">
        <v>1.49</v>
      </c>
      <c r="Q40" s="201">
        <v>3.15</v>
      </c>
      <c r="R40" s="201">
        <v>2.95</v>
      </c>
      <c r="S40" s="201">
        <v>4.1900000000000004</v>
      </c>
      <c r="T40" s="201">
        <v>0</v>
      </c>
      <c r="U40" s="201">
        <v>2.23</v>
      </c>
      <c r="V40" s="201">
        <v>0</v>
      </c>
      <c r="W40" s="201">
        <v>0.47</v>
      </c>
      <c r="X40" s="201">
        <v>2.06</v>
      </c>
      <c r="Y40" s="201">
        <v>0</v>
      </c>
      <c r="Z40" s="201">
        <v>29.69</v>
      </c>
      <c r="AA40" s="201">
        <v>9.99</v>
      </c>
      <c r="AB40" s="201">
        <v>0</v>
      </c>
      <c r="AC40" s="201">
        <v>12.21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35.26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3.58</v>
      </c>
      <c r="L41" s="201">
        <v>260.44</v>
      </c>
      <c r="M41" s="201">
        <v>0.99</v>
      </c>
      <c r="N41" s="201">
        <v>1.26</v>
      </c>
      <c r="O41" s="201">
        <v>0</v>
      </c>
      <c r="P41" s="201">
        <v>1.49</v>
      </c>
      <c r="Q41" s="201">
        <v>0.23</v>
      </c>
      <c r="R41" s="201">
        <v>0.22</v>
      </c>
      <c r="S41" s="201">
        <v>0.28000000000000003</v>
      </c>
      <c r="T41" s="201">
        <v>0</v>
      </c>
      <c r="U41" s="201">
        <v>2.23</v>
      </c>
      <c r="V41" s="201">
        <v>0.12</v>
      </c>
      <c r="W41" s="201">
        <v>0.47</v>
      </c>
      <c r="X41" s="201">
        <v>2.06</v>
      </c>
      <c r="Y41" s="201">
        <v>0</v>
      </c>
      <c r="Z41" s="201">
        <v>2.71</v>
      </c>
      <c r="AA41" s="201">
        <v>0</v>
      </c>
      <c r="AB41" s="201">
        <v>0</v>
      </c>
      <c r="AC41" s="201">
        <v>12.21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35.26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0.33</v>
      </c>
      <c r="L42" s="201">
        <v>260.44</v>
      </c>
      <c r="M42" s="201">
        <v>0.99</v>
      </c>
      <c r="N42" s="201">
        <v>1.26</v>
      </c>
      <c r="O42" s="201">
        <v>0</v>
      </c>
      <c r="P42" s="201">
        <v>1.49</v>
      </c>
      <c r="Q42" s="201">
        <v>0.23</v>
      </c>
      <c r="R42" s="201">
        <v>0.22</v>
      </c>
      <c r="S42" s="201">
        <v>0.28000000000000003</v>
      </c>
      <c r="T42" s="201">
        <v>0</v>
      </c>
      <c r="U42" s="201">
        <v>2.23</v>
      </c>
      <c r="V42" s="201">
        <v>0.12</v>
      </c>
      <c r="W42" s="201">
        <v>0.47</v>
      </c>
      <c r="X42" s="201">
        <v>2.06</v>
      </c>
      <c r="Y42" s="201">
        <v>0</v>
      </c>
      <c r="Z42" s="201">
        <v>2.71</v>
      </c>
      <c r="AA42" s="201">
        <v>0</v>
      </c>
      <c r="AB42" s="201">
        <v>0</v>
      </c>
      <c r="AC42" s="201">
        <v>12.21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35.26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0.33</v>
      </c>
      <c r="L43" s="201">
        <v>260.44</v>
      </c>
      <c r="M43" s="201">
        <v>0.99</v>
      </c>
      <c r="N43" s="201">
        <v>1.26</v>
      </c>
      <c r="O43" s="201">
        <v>0</v>
      </c>
      <c r="P43" s="201">
        <v>1.49</v>
      </c>
      <c r="Q43" s="201">
        <v>0.23</v>
      </c>
      <c r="R43" s="201">
        <v>0.22</v>
      </c>
      <c r="S43" s="201">
        <v>0.28000000000000003</v>
      </c>
      <c r="T43" s="201">
        <v>0</v>
      </c>
      <c r="U43" s="201">
        <v>2.23</v>
      </c>
      <c r="V43" s="201">
        <v>0.12</v>
      </c>
      <c r="W43" s="201">
        <v>0.47</v>
      </c>
      <c r="X43" s="201">
        <v>2.06</v>
      </c>
      <c r="Y43" s="201">
        <v>0</v>
      </c>
      <c r="Z43" s="201">
        <v>2.71</v>
      </c>
      <c r="AA43" s="201">
        <v>0</v>
      </c>
      <c r="AB43" s="201">
        <v>0</v>
      </c>
      <c r="AC43" s="201">
        <v>12.21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33.26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0.33</v>
      </c>
      <c r="L44" s="201">
        <v>235.06</v>
      </c>
      <c r="M44" s="201">
        <v>0.99</v>
      </c>
      <c r="N44" s="201">
        <v>1.26</v>
      </c>
      <c r="O44" s="201">
        <v>0</v>
      </c>
      <c r="P44" s="201">
        <v>1.49</v>
      </c>
      <c r="Q44" s="201">
        <v>0.23</v>
      </c>
      <c r="R44" s="201">
        <v>0.22</v>
      </c>
      <c r="S44" s="201">
        <v>0.28000000000000003</v>
      </c>
      <c r="T44" s="201">
        <v>0</v>
      </c>
      <c r="U44" s="201">
        <v>2.23</v>
      </c>
      <c r="V44" s="201">
        <v>0.12</v>
      </c>
      <c r="W44" s="201">
        <v>0.47</v>
      </c>
      <c r="X44" s="201">
        <v>2.06</v>
      </c>
      <c r="Y44" s="201">
        <v>0</v>
      </c>
      <c r="Z44" s="201">
        <v>2.71</v>
      </c>
      <c r="AA44" s="201">
        <v>0</v>
      </c>
      <c r="AB44" s="201">
        <v>0</v>
      </c>
      <c r="AC44" s="201">
        <v>12.21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33.26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0.33</v>
      </c>
      <c r="L45" s="201">
        <v>235.06</v>
      </c>
      <c r="M45" s="201">
        <v>0.99</v>
      </c>
      <c r="N45" s="201">
        <v>1.26</v>
      </c>
      <c r="O45" s="201">
        <v>0</v>
      </c>
      <c r="P45" s="201">
        <v>1.49</v>
      </c>
      <c r="Q45" s="201">
        <v>0.23</v>
      </c>
      <c r="R45" s="201">
        <v>0.22</v>
      </c>
      <c r="S45" s="201">
        <v>0.28000000000000003</v>
      </c>
      <c r="T45" s="201">
        <v>0</v>
      </c>
      <c r="U45" s="201">
        <v>2.23</v>
      </c>
      <c r="V45" s="201">
        <v>0.12</v>
      </c>
      <c r="W45" s="201">
        <v>0.47</v>
      </c>
      <c r="X45" s="201">
        <v>2.06</v>
      </c>
      <c r="Y45" s="201">
        <v>0</v>
      </c>
      <c r="Z45" s="201">
        <v>2.71</v>
      </c>
      <c r="AA45" s="201">
        <v>0</v>
      </c>
      <c r="AB45" s="201">
        <v>0</v>
      </c>
      <c r="AC45" s="201">
        <v>12.21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33.26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0.33</v>
      </c>
      <c r="L46" s="201">
        <v>196.45</v>
      </c>
      <c r="M46" s="201">
        <v>0.99</v>
      </c>
      <c r="N46" s="201">
        <v>1.26</v>
      </c>
      <c r="O46" s="201">
        <v>0</v>
      </c>
      <c r="P46" s="201">
        <v>1.49</v>
      </c>
      <c r="Q46" s="201">
        <v>0.23</v>
      </c>
      <c r="R46" s="201">
        <v>0.22</v>
      </c>
      <c r="S46" s="201">
        <v>0.28000000000000003</v>
      </c>
      <c r="T46" s="201">
        <v>0</v>
      </c>
      <c r="U46" s="201">
        <v>2.23</v>
      </c>
      <c r="V46" s="201">
        <v>0.12</v>
      </c>
      <c r="W46" s="201">
        <v>0.47</v>
      </c>
      <c r="X46" s="201">
        <v>2.06</v>
      </c>
      <c r="Y46" s="201">
        <v>0</v>
      </c>
      <c r="Z46" s="201">
        <v>2.71</v>
      </c>
      <c r="AA46" s="201">
        <v>0</v>
      </c>
      <c r="AB46" s="201">
        <v>0</v>
      </c>
      <c r="AC46" s="201">
        <v>12.21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33.26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0.33</v>
      </c>
      <c r="L47" s="201">
        <v>148.19</v>
      </c>
      <c r="M47" s="201">
        <v>0.99</v>
      </c>
      <c r="N47" s="201">
        <v>1.26</v>
      </c>
      <c r="O47" s="201">
        <v>0</v>
      </c>
      <c r="P47" s="201">
        <v>1.49</v>
      </c>
      <c r="Q47" s="201">
        <v>0.23</v>
      </c>
      <c r="R47" s="201">
        <v>0.23</v>
      </c>
      <c r="S47" s="201">
        <v>0.28000000000000003</v>
      </c>
      <c r="T47" s="201">
        <v>0</v>
      </c>
      <c r="U47" s="201">
        <v>2.23</v>
      </c>
      <c r="V47" s="201">
        <v>0.12</v>
      </c>
      <c r="W47" s="201">
        <v>0.47</v>
      </c>
      <c r="X47" s="201">
        <v>2.06</v>
      </c>
      <c r="Y47" s="201">
        <v>0</v>
      </c>
      <c r="Z47" s="201">
        <v>2.71</v>
      </c>
      <c r="AA47" s="201">
        <v>0.96</v>
      </c>
      <c r="AB47" s="201">
        <v>0</v>
      </c>
      <c r="AC47" s="201">
        <v>12.21</v>
      </c>
      <c r="AD47" s="201">
        <v>0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33.26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0.33</v>
      </c>
      <c r="L48" s="201">
        <v>104.75</v>
      </c>
      <c r="M48" s="201">
        <v>0.99</v>
      </c>
      <c r="N48" s="201">
        <v>1.26</v>
      </c>
      <c r="O48" s="201">
        <v>0</v>
      </c>
      <c r="P48" s="201">
        <v>1.49</v>
      </c>
      <c r="Q48" s="201">
        <v>0.23</v>
      </c>
      <c r="R48" s="201">
        <v>0.23</v>
      </c>
      <c r="S48" s="201">
        <v>0.28000000000000003</v>
      </c>
      <c r="T48" s="201">
        <v>0</v>
      </c>
      <c r="U48" s="201">
        <v>2.23</v>
      </c>
      <c r="V48" s="201">
        <v>0.12</v>
      </c>
      <c r="W48" s="201">
        <v>0.47</v>
      </c>
      <c r="X48" s="201">
        <v>2.06</v>
      </c>
      <c r="Y48" s="201">
        <v>0</v>
      </c>
      <c r="Z48" s="201">
        <v>2.71</v>
      </c>
      <c r="AA48" s="201">
        <v>0.96</v>
      </c>
      <c r="AB48" s="201">
        <v>0</v>
      </c>
      <c r="AC48" s="201">
        <v>12.21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33.26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0.33</v>
      </c>
      <c r="L49" s="201">
        <v>138.53</v>
      </c>
      <c r="M49" s="201">
        <v>0.99</v>
      </c>
      <c r="N49" s="201">
        <v>1.26</v>
      </c>
      <c r="O49" s="201">
        <v>0</v>
      </c>
      <c r="P49" s="201">
        <v>1.49</v>
      </c>
      <c r="Q49" s="201">
        <v>0.23</v>
      </c>
      <c r="R49" s="201">
        <v>0.23</v>
      </c>
      <c r="S49" s="201">
        <v>0.28000000000000003</v>
      </c>
      <c r="T49" s="201">
        <v>0</v>
      </c>
      <c r="U49" s="201">
        <v>2.23</v>
      </c>
      <c r="V49" s="201">
        <v>0.12</v>
      </c>
      <c r="W49" s="201">
        <v>0.47</v>
      </c>
      <c r="X49" s="201">
        <v>2.06</v>
      </c>
      <c r="Y49" s="201">
        <v>0</v>
      </c>
      <c r="Z49" s="201">
        <v>2.71</v>
      </c>
      <c r="AA49" s="201">
        <v>0.96</v>
      </c>
      <c r="AB49" s="201">
        <v>0</v>
      </c>
      <c r="AC49" s="201">
        <v>12.21</v>
      </c>
      <c r="AD49" s="201">
        <v>0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33.26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0.33</v>
      </c>
      <c r="L50" s="201">
        <v>178.11</v>
      </c>
      <c r="M50" s="201">
        <v>0.99</v>
      </c>
      <c r="N50" s="201">
        <v>1.26</v>
      </c>
      <c r="O50" s="201">
        <v>0</v>
      </c>
      <c r="P50" s="201">
        <v>1.49</v>
      </c>
      <c r="Q50" s="201">
        <v>0.23</v>
      </c>
      <c r="R50" s="201">
        <v>0.23</v>
      </c>
      <c r="S50" s="201">
        <v>0.28000000000000003</v>
      </c>
      <c r="T50" s="201">
        <v>0</v>
      </c>
      <c r="U50" s="201">
        <v>2.23</v>
      </c>
      <c r="V50" s="201">
        <v>0.12</v>
      </c>
      <c r="W50" s="201">
        <v>0.47</v>
      </c>
      <c r="X50" s="201">
        <v>2.06</v>
      </c>
      <c r="Y50" s="201">
        <v>0</v>
      </c>
      <c r="Z50" s="201">
        <v>2.71</v>
      </c>
      <c r="AA50" s="201">
        <v>0.96</v>
      </c>
      <c r="AB50" s="201">
        <v>0</v>
      </c>
      <c r="AC50" s="201">
        <v>12.21</v>
      </c>
      <c r="AD50" s="201">
        <v>0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33.26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0.33</v>
      </c>
      <c r="L51" s="201">
        <v>178.11</v>
      </c>
      <c r="M51" s="201">
        <v>0.99</v>
      </c>
      <c r="N51" s="201">
        <v>1.26</v>
      </c>
      <c r="O51" s="201">
        <v>0</v>
      </c>
      <c r="P51" s="201">
        <v>1.49</v>
      </c>
      <c r="Q51" s="201">
        <v>0.23</v>
      </c>
      <c r="R51" s="201">
        <v>0.23</v>
      </c>
      <c r="S51" s="201">
        <v>0.28000000000000003</v>
      </c>
      <c r="T51" s="201">
        <v>0</v>
      </c>
      <c r="U51" s="201">
        <v>2.23</v>
      </c>
      <c r="V51" s="201">
        <v>0.12</v>
      </c>
      <c r="W51" s="201">
        <v>0.47</v>
      </c>
      <c r="X51" s="201">
        <v>2.06</v>
      </c>
      <c r="Y51" s="201">
        <v>0</v>
      </c>
      <c r="Z51" s="201">
        <v>2.71</v>
      </c>
      <c r="AA51" s="201">
        <v>0.96</v>
      </c>
      <c r="AB51" s="201">
        <v>0</v>
      </c>
      <c r="AC51" s="201">
        <v>12.21</v>
      </c>
      <c r="AD51" s="201">
        <v>0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35.26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0.33</v>
      </c>
      <c r="L52" s="201">
        <v>178.11</v>
      </c>
      <c r="M52" s="201">
        <v>0.99</v>
      </c>
      <c r="N52" s="201">
        <v>1.26</v>
      </c>
      <c r="O52" s="201">
        <v>0</v>
      </c>
      <c r="P52" s="201">
        <v>1.49</v>
      </c>
      <c r="Q52" s="201">
        <v>0.23</v>
      </c>
      <c r="R52" s="201">
        <v>0.23</v>
      </c>
      <c r="S52" s="201">
        <v>0.28000000000000003</v>
      </c>
      <c r="T52" s="201">
        <v>0</v>
      </c>
      <c r="U52" s="201">
        <v>2.23</v>
      </c>
      <c r="V52" s="201">
        <v>0.12</v>
      </c>
      <c r="W52" s="201">
        <v>0.47</v>
      </c>
      <c r="X52" s="201">
        <v>2.06</v>
      </c>
      <c r="Y52" s="201">
        <v>0</v>
      </c>
      <c r="Z52" s="201">
        <v>2.71</v>
      </c>
      <c r="AA52" s="201">
        <v>0.96</v>
      </c>
      <c r="AB52" s="201">
        <v>0</v>
      </c>
      <c r="AC52" s="201">
        <v>12.21</v>
      </c>
      <c r="AD52" s="201">
        <v>0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35.26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0.33</v>
      </c>
      <c r="L53" s="201">
        <v>138.53</v>
      </c>
      <c r="M53" s="201">
        <v>0.99</v>
      </c>
      <c r="N53" s="201">
        <v>1.26</v>
      </c>
      <c r="O53" s="201">
        <v>0</v>
      </c>
      <c r="P53" s="201">
        <v>1.49</v>
      </c>
      <c r="Q53" s="201">
        <v>0.23</v>
      </c>
      <c r="R53" s="201">
        <v>0.23</v>
      </c>
      <c r="S53" s="201">
        <v>0.28000000000000003</v>
      </c>
      <c r="T53" s="201">
        <v>0</v>
      </c>
      <c r="U53" s="201">
        <v>2.23</v>
      </c>
      <c r="V53" s="201">
        <v>0.12</v>
      </c>
      <c r="W53" s="201">
        <v>0.47</v>
      </c>
      <c r="X53" s="201">
        <v>2.06</v>
      </c>
      <c r="Y53" s="201">
        <v>0</v>
      </c>
      <c r="Z53" s="201">
        <v>2.71</v>
      </c>
      <c r="AA53" s="201">
        <v>0.96</v>
      </c>
      <c r="AB53" s="201">
        <v>0</v>
      </c>
      <c r="AC53" s="201">
        <v>12.21</v>
      </c>
      <c r="AD53" s="201">
        <v>0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35.26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0.33</v>
      </c>
      <c r="L54" s="201">
        <v>138.53</v>
      </c>
      <c r="M54" s="201">
        <v>0.99</v>
      </c>
      <c r="N54" s="201">
        <v>1.26</v>
      </c>
      <c r="O54" s="201">
        <v>0</v>
      </c>
      <c r="P54" s="201">
        <v>1.49</v>
      </c>
      <c r="Q54" s="201">
        <v>0.23</v>
      </c>
      <c r="R54" s="201">
        <v>0.23</v>
      </c>
      <c r="S54" s="201">
        <v>0.28000000000000003</v>
      </c>
      <c r="T54" s="201">
        <v>0</v>
      </c>
      <c r="U54" s="201">
        <v>2.23</v>
      </c>
      <c r="V54" s="201">
        <v>0.12</v>
      </c>
      <c r="W54" s="201">
        <v>0.47</v>
      </c>
      <c r="X54" s="201">
        <v>2.06</v>
      </c>
      <c r="Y54" s="201">
        <v>0</v>
      </c>
      <c r="Z54" s="201">
        <v>2.7</v>
      </c>
      <c r="AA54" s="201">
        <v>0.96</v>
      </c>
      <c r="AB54" s="201">
        <v>0</v>
      </c>
      <c r="AC54" s="201">
        <v>12.21</v>
      </c>
      <c r="AD54" s="201">
        <v>0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35.26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0.33</v>
      </c>
      <c r="L55" s="201">
        <v>178.11</v>
      </c>
      <c r="M55" s="201">
        <v>0.99</v>
      </c>
      <c r="N55" s="201">
        <v>1.26</v>
      </c>
      <c r="O55" s="201">
        <v>0</v>
      </c>
      <c r="P55" s="201">
        <v>1.49</v>
      </c>
      <c r="Q55" s="201">
        <v>0.23</v>
      </c>
      <c r="R55" s="201">
        <v>0.23</v>
      </c>
      <c r="S55" s="201">
        <v>0.28000000000000003</v>
      </c>
      <c r="T55" s="201">
        <v>0</v>
      </c>
      <c r="U55" s="201">
        <v>2.23</v>
      </c>
      <c r="V55" s="201">
        <v>0.12</v>
      </c>
      <c r="W55" s="201">
        <v>0.47</v>
      </c>
      <c r="X55" s="201">
        <v>2.06</v>
      </c>
      <c r="Y55" s="201">
        <v>0</v>
      </c>
      <c r="Z55" s="201">
        <v>2.7</v>
      </c>
      <c r="AA55" s="201">
        <v>0.96</v>
      </c>
      <c r="AB55" s="201">
        <v>0</v>
      </c>
      <c r="AC55" s="201">
        <v>12.21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35.26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0.33</v>
      </c>
      <c r="L56" s="201">
        <v>138.53</v>
      </c>
      <c r="M56" s="201">
        <v>0.99</v>
      </c>
      <c r="N56" s="201">
        <v>1.26</v>
      </c>
      <c r="O56" s="201">
        <v>0</v>
      </c>
      <c r="P56" s="201">
        <v>1.49</v>
      </c>
      <c r="Q56" s="201">
        <v>0.23</v>
      </c>
      <c r="R56" s="201">
        <v>0.23</v>
      </c>
      <c r="S56" s="201">
        <v>0.28000000000000003</v>
      </c>
      <c r="T56" s="201">
        <v>0</v>
      </c>
      <c r="U56" s="201">
        <v>2.23</v>
      </c>
      <c r="V56" s="201">
        <v>0.12</v>
      </c>
      <c r="W56" s="201">
        <v>0.47</v>
      </c>
      <c r="X56" s="201">
        <v>2.06</v>
      </c>
      <c r="Y56" s="201">
        <v>0</v>
      </c>
      <c r="Z56" s="201">
        <v>2.7</v>
      </c>
      <c r="AA56" s="201">
        <v>0.96</v>
      </c>
      <c r="AB56" s="201">
        <v>0</v>
      </c>
      <c r="AC56" s="201">
        <v>12.21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35.26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0.33</v>
      </c>
      <c r="L57" s="201">
        <v>138.53</v>
      </c>
      <c r="M57" s="201">
        <v>0.99</v>
      </c>
      <c r="N57" s="201">
        <v>1.26</v>
      </c>
      <c r="O57" s="201">
        <v>0</v>
      </c>
      <c r="P57" s="201">
        <v>1.49</v>
      </c>
      <c r="Q57" s="201">
        <v>0.23</v>
      </c>
      <c r="R57" s="201">
        <v>0.23</v>
      </c>
      <c r="S57" s="201">
        <v>0.28000000000000003</v>
      </c>
      <c r="T57" s="201">
        <v>0</v>
      </c>
      <c r="U57" s="201">
        <v>2.23</v>
      </c>
      <c r="V57" s="201">
        <v>0.12</v>
      </c>
      <c r="W57" s="201">
        <v>0.47</v>
      </c>
      <c r="X57" s="201">
        <v>2.06</v>
      </c>
      <c r="Y57" s="201">
        <v>0</v>
      </c>
      <c r="Z57" s="201">
        <v>2.7</v>
      </c>
      <c r="AA57" s="201">
        <v>0.96</v>
      </c>
      <c r="AB57" s="201">
        <v>0</v>
      </c>
      <c r="AC57" s="201">
        <v>12.21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35.26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0.33</v>
      </c>
      <c r="L58" s="201">
        <v>138.53</v>
      </c>
      <c r="M58" s="201">
        <v>0.99</v>
      </c>
      <c r="N58" s="201">
        <v>1.26</v>
      </c>
      <c r="O58" s="201">
        <v>0</v>
      </c>
      <c r="P58" s="201">
        <v>1.49</v>
      </c>
      <c r="Q58" s="201">
        <v>0.23</v>
      </c>
      <c r="R58" s="201">
        <v>0.23</v>
      </c>
      <c r="S58" s="201">
        <v>0.28000000000000003</v>
      </c>
      <c r="T58" s="201">
        <v>0</v>
      </c>
      <c r="U58" s="201">
        <v>2.23</v>
      </c>
      <c r="V58" s="201">
        <v>0.12</v>
      </c>
      <c r="W58" s="201">
        <v>0.47</v>
      </c>
      <c r="X58" s="201">
        <v>2.06</v>
      </c>
      <c r="Y58" s="201">
        <v>0</v>
      </c>
      <c r="Z58" s="201">
        <v>2.7</v>
      </c>
      <c r="AA58" s="201">
        <v>0.96</v>
      </c>
      <c r="AB58" s="201">
        <v>0</v>
      </c>
      <c r="AC58" s="201">
        <v>12.21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35.26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0.33</v>
      </c>
      <c r="L59" s="201">
        <v>138.53</v>
      </c>
      <c r="M59" s="201">
        <v>0.99</v>
      </c>
      <c r="N59" s="201">
        <v>1.26</v>
      </c>
      <c r="O59" s="201">
        <v>0</v>
      </c>
      <c r="P59" s="201">
        <v>1.49</v>
      </c>
      <c r="Q59" s="201">
        <v>0.23</v>
      </c>
      <c r="R59" s="201">
        <v>0.23</v>
      </c>
      <c r="S59" s="201">
        <v>0.28000000000000003</v>
      </c>
      <c r="T59" s="201">
        <v>0</v>
      </c>
      <c r="U59" s="201">
        <v>2.23</v>
      </c>
      <c r="V59" s="201">
        <v>0.12</v>
      </c>
      <c r="W59" s="201">
        <v>0.47</v>
      </c>
      <c r="X59" s="201">
        <v>2.06</v>
      </c>
      <c r="Y59" s="201">
        <v>0</v>
      </c>
      <c r="Z59" s="201">
        <v>2.7</v>
      </c>
      <c r="AA59" s="201">
        <v>0.96</v>
      </c>
      <c r="AB59" s="201">
        <v>0</v>
      </c>
      <c r="AC59" s="201">
        <v>12.21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35.26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0.33</v>
      </c>
      <c r="L60" s="201">
        <v>138.53</v>
      </c>
      <c r="M60" s="201">
        <v>0.99</v>
      </c>
      <c r="N60" s="201">
        <v>1.26</v>
      </c>
      <c r="O60" s="201">
        <v>0</v>
      </c>
      <c r="P60" s="201">
        <v>1.49</v>
      </c>
      <c r="Q60" s="201">
        <v>0.23</v>
      </c>
      <c r="R60" s="201">
        <v>0.23</v>
      </c>
      <c r="S60" s="201">
        <v>0.28000000000000003</v>
      </c>
      <c r="T60" s="201">
        <v>0</v>
      </c>
      <c r="U60" s="201">
        <v>2.23</v>
      </c>
      <c r="V60" s="201">
        <v>0.12</v>
      </c>
      <c r="W60" s="201">
        <v>0.47</v>
      </c>
      <c r="X60" s="201">
        <v>2.06</v>
      </c>
      <c r="Y60" s="201">
        <v>0</v>
      </c>
      <c r="Z60" s="201">
        <v>2.7</v>
      </c>
      <c r="AA60" s="201">
        <v>0.96</v>
      </c>
      <c r="AB60" s="201">
        <v>0</v>
      </c>
      <c r="AC60" s="201">
        <v>12.21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35.26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0.33</v>
      </c>
      <c r="L61" s="201">
        <v>138.53</v>
      </c>
      <c r="M61" s="201">
        <v>0.99</v>
      </c>
      <c r="N61" s="201">
        <v>1.26</v>
      </c>
      <c r="O61" s="201">
        <v>0</v>
      </c>
      <c r="P61" s="201">
        <v>1.49</v>
      </c>
      <c r="Q61" s="201">
        <v>0.23</v>
      </c>
      <c r="R61" s="201">
        <v>0.23</v>
      </c>
      <c r="S61" s="201">
        <v>0.28000000000000003</v>
      </c>
      <c r="T61" s="201">
        <v>0</v>
      </c>
      <c r="U61" s="201">
        <v>2.23</v>
      </c>
      <c r="V61" s="201">
        <v>0.12</v>
      </c>
      <c r="W61" s="201">
        <v>0.47</v>
      </c>
      <c r="X61" s="201">
        <v>2.06</v>
      </c>
      <c r="Y61" s="201">
        <v>0</v>
      </c>
      <c r="Z61" s="201">
        <v>2.7</v>
      </c>
      <c r="AA61" s="201">
        <v>0.96</v>
      </c>
      <c r="AB61" s="201">
        <v>0</v>
      </c>
      <c r="AC61" s="201">
        <v>12.21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35.26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0.33</v>
      </c>
      <c r="L62" s="201">
        <v>138.53</v>
      </c>
      <c r="M62" s="201">
        <v>0.99</v>
      </c>
      <c r="N62" s="201">
        <v>1.26</v>
      </c>
      <c r="O62" s="201">
        <v>0</v>
      </c>
      <c r="P62" s="201">
        <v>1.49</v>
      </c>
      <c r="Q62" s="201">
        <v>0.23</v>
      </c>
      <c r="R62" s="201">
        <v>0.23</v>
      </c>
      <c r="S62" s="201">
        <v>0.28000000000000003</v>
      </c>
      <c r="T62" s="201">
        <v>0</v>
      </c>
      <c r="U62" s="201">
        <v>2.23</v>
      </c>
      <c r="V62" s="201">
        <v>0.12</v>
      </c>
      <c r="W62" s="201">
        <v>0.47</v>
      </c>
      <c r="X62" s="201">
        <v>2.06</v>
      </c>
      <c r="Y62" s="201">
        <v>0</v>
      </c>
      <c r="Z62" s="201">
        <v>2.7</v>
      </c>
      <c r="AA62" s="201">
        <v>0.96</v>
      </c>
      <c r="AB62" s="201">
        <v>0</v>
      </c>
      <c r="AC62" s="201">
        <v>12.21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35.26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0.33</v>
      </c>
      <c r="L63" s="201">
        <v>138.53</v>
      </c>
      <c r="M63" s="201">
        <v>0.99</v>
      </c>
      <c r="N63" s="201">
        <v>1.26</v>
      </c>
      <c r="O63" s="201">
        <v>0</v>
      </c>
      <c r="P63" s="201">
        <v>1.49</v>
      </c>
      <c r="Q63" s="201">
        <v>0.23</v>
      </c>
      <c r="R63" s="201">
        <v>0.23</v>
      </c>
      <c r="S63" s="201">
        <v>0.28000000000000003</v>
      </c>
      <c r="T63" s="201">
        <v>0</v>
      </c>
      <c r="U63" s="201">
        <v>2.23</v>
      </c>
      <c r="V63" s="201">
        <v>0.12</v>
      </c>
      <c r="W63" s="201">
        <v>0.47</v>
      </c>
      <c r="X63" s="201">
        <v>2.06</v>
      </c>
      <c r="Y63" s="201">
        <v>0</v>
      </c>
      <c r="Z63" s="201">
        <v>2.7</v>
      </c>
      <c r="AA63" s="201">
        <v>0.96</v>
      </c>
      <c r="AB63" s="201">
        <v>0</v>
      </c>
      <c r="AC63" s="201">
        <v>12.21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35.26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0.33</v>
      </c>
      <c r="L64" s="201">
        <v>138.53</v>
      </c>
      <c r="M64" s="201">
        <v>0.99</v>
      </c>
      <c r="N64" s="201">
        <v>1.26</v>
      </c>
      <c r="O64" s="201">
        <v>0</v>
      </c>
      <c r="P64" s="201">
        <v>1.49</v>
      </c>
      <c r="Q64" s="201">
        <v>0.23</v>
      </c>
      <c r="R64" s="201">
        <v>0.23</v>
      </c>
      <c r="S64" s="201">
        <v>0.28000000000000003</v>
      </c>
      <c r="T64" s="201">
        <v>0</v>
      </c>
      <c r="U64" s="201">
        <v>2.23</v>
      </c>
      <c r="V64" s="201">
        <v>0.12</v>
      </c>
      <c r="W64" s="201">
        <v>0.47</v>
      </c>
      <c r="X64" s="201">
        <v>2.06</v>
      </c>
      <c r="Y64" s="201">
        <v>0</v>
      </c>
      <c r="Z64" s="201">
        <v>2.7</v>
      </c>
      <c r="AA64" s="201">
        <v>0.96</v>
      </c>
      <c r="AB64" s="201">
        <v>0</v>
      </c>
      <c r="AC64" s="201">
        <v>12.21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35.26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0.33</v>
      </c>
      <c r="L65" s="201">
        <v>87.37</v>
      </c>
      <c r="M65" s="201">
        <v>0.99</v>
      </c>
      <c r="N65" s="201">
        <v>1.26</v>
      </c>
      <c r="O65" s="201">
        <v>0</v>
      </c>
      <c r="P65" s="201">
        <v>1.49</v>
      </c>
      <c r="Q65" s="201">
        <v>0.23</v>
      </c>
      <c r="R65" s="201">
        <v>0.23</v>
      </c>
      <c r="S65" s="201">
        <v>0.28000000000000003</v>
      </c>
      <c r="T65" s="201">
        <v>0</v>
      </c>
      <c r="U65" s="201">
        <v>2.23</v>
      </c>
      <c r="V65" s="201">
        <v>7.0000000000000007E-2</v>
      </c>
      <c r="W65" s="201">
        <v>0.47</v>
      </c>
      <c r="X65" s="201">
        <v>2.06</v>
      </c>
      <c r="Y65" s="201">
        <v>0</v>
      </c>
      <c r="Z65" s="201">
        <v>2.7</v>
      </c>
      <c r="AA65" s="201">
        <v>0.96</v>
      </c>
      <c r="AB65" s="201">
        <v>0</v>
      </c>
      <c r="AC65" s="201">
        <v>12.21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35.26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0.33</v>
      </c>
      <c r="L66" s="201">
        <v>87.37</v>
      </c>
      <c r="M66" s="201">
        <v>0.99</v>
      </c>
      <c r="N66" s="201">
        <v>1.26</v>
      </c>
      <c r="O66" s="201">
        <v>0</v>
      </c>
      <c r="P66" s="201">
        <v>1.49</v>
      </c>
      <c r="Q66" s="201">
        <v>0.23</v>
      </c>
      <c r="R66" s="201">
        <v>0.23</v>
      </c>
      <c r="S66" s="201">
        <v>0.28000000000000003</v>
      </c>
      <c r="T66" s="201">
        <v>0</v>
      </c>
      <c r="U66" s="201">
        <v>2.23</v>
      </c>
      <c r="V66" s="201">
        <v>7.0000000000000007E-2</v>
      </c>
      <c r="W66" s="201">
        <v>0.47</v>
      </c>
      <c r="X66" s="201">
        <v>2.06</v>
      </c>
      <c r="Y66" s="201">
        <v>0</v>
      </c>
      <c r="Z66" s="201">
        <v>2.7</v>
      </c>
      <c r="AA66" s="201">
        <v>0.96</v>
      </c>
      <c r="AB66" s="201">
        <v>0</v>
      </c>
      <c r="AC66" s="201">
        <v>12.21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35.26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0.33</v>
      </c>
      <c r="L67" s="201">
        <v>87.37</v>
      </c>
      <c r="M67" s="201">
        <v>0.99</v>
      </c>
      <c r="N67" s="201">
        <v>1.26</v>
      </c>
      <c r="O67" s="201">
        <v>0</v>
      </c>
      <c r="P67" s="201">
        <v>1.49</v>
      </c>
      <c r="Q67" s="201">
        <v>0.23</v>
      </c>
      <c r="R67" s="201">
        <v>0.23</v>
      </c>
      <c r="S67" s="201">
        <v>0.28000000000000003</v>
      </c>
      <c r="T67" s="201">
        <v>0</v>
      </c>
      <c r="U67" s="201">
        <v>2.23</v>
      </c>
      <c r="V67" s="201">
        <v>7.0000000000000007E-2</v>
      </c>
      <c r="W67" s="201">
        <v>0.47</v>
      </c>
      <c r="X67" s="201">
        <v>2.06</v>
      </c>
      <c r="Y67" s="201">
        <v>0</v>
      </c>
      <c r="Z67" s="201">
        <v>2.7</v>
      </c>
      <c r="AA67" s="201">
        <v>0.96</v>
      </c>
      <c r="AB67" s="201">
        <v>0</v>
      </c>
      <c r="AC67" s="201">
        <v>12.21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0.33</v>
      </c>
      <c r="L68" s="201">
        <v>87.37</v>
      </c>
      <c r="M68" s="201">
        <v>0.99</v>
      </c>
      <c r="N68" s="201">
        <v>1.26</v>
      </c>
      <c r="O68" s="201">
        <v>0</v>
      </c>
      <c r="P68" s="201">
        <v>1.49</v>
      </c>
      <c r="Q68" s="201">
        <v>0.23</v>
      </c>
      <c r="R68" s="201">
        <v>0.23</v>
      </c>
      <c r="S68" s="201">
        <v>0.28000000000000003</v>
      </c>
      <c r="T68" s="201">
        <v>0</v>
      </c>
      <c r="U68" s="201">
        <v>2.23</v>
      </c>
      <c r="V68" s="201">
        <v>7.0000000000000007E-2</v>
      </c>
      <c r="W68" s="201">
        <v>0.47</v>
      </c>
      <c r="X68" s="201">
        <v>2.06</v>
      </c>
      <c r="Y68" s="201">
        <v>0</v>
      </c>
      <c r="Z68" s="201">
        <v>2.7</v>
      </c>
      <c r="AA68" s="201">
        <v>0.96</v>
      </c>
      <c r="AB68" s="201">
        <v>0</v>
      </c>
      <c r="AC68" s="201">
        <v>12.21</v>
      </c>
      <c r="AD68" s="201">
        <v>0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0.33</v>
      </c>
      <c r="L69" s="201">
        <v>87.37</v>
      </c>
      <c r="M69" s="201">
        <v>0.99</v>
      </c>
      <c r="N69" s="201">
        <v>1.26</v>
      </c>
      <c r="O69" s="201">
        <v>0</v>
      </c>
      <c r="P69" s="201">
        <v>1.49</v>
      </c>
      <c r="Q69" s="201">
        <v>0.23</v>
      </c>
      <c r="R69" s="201">
        <v>0.23</v>
      </c>
      <c r="S69" s="201">
        <v>0.28000000000000003</v>
      </c>
      <c r="T69" s="201">
        <v>0</v>
      </c>
      <c r="U69" s="201">
        <v>2.23</v>
      </c>
      <c r="V69" s="201">
        <v>7.0000000000000007E-2</v>
      </c>
      <c r="W69" s="201">
        <v>0.47</v>
      </c>
      <c r="X69" s="201">
        <v>2.06</v>
      </c>
      <c r="Y69" s="201">
        <v>0</v>
      </c>
      <c r="Z69" s="201">
        <v>2.7</v>
      </c>
      <c r="AA69" s="201">
        <v>0.96</v>
      </c>
      <c r="AB69" s="201">
        <v>0</v>
      </c>
      <c r="AC69" s="201">
        <v>12.21</v>
      </c>
      <c r="AD69" s="201">
        <v>0</v>
      </c>
      <c r="AE69" s="201">
        <v>0</v>
      </c>
      <c r="AF69" s="201">
        <v>0</v>
      </c>
      <c r="AG69" s="201">
        <v>-0.15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0.33</v>
      </c>
      <c r="L70" s="201">
        <v>68.069999999999993</v>
      </c>
      <c r="M70" s="201">
        <v>0.99</v>
      </c>
      <c r="N70" s="201">
        <v>1.26</v>
      </c>
      <c r="O70" s="201">
        <v>0</v>
      </c>
      <c r="P70" s="201">
        <v>1.49</v>
      </c>
      <c r="Q70" s="201">
        <v>0.23</v>
      </c>
      <c r="R70" s="201">
        <v>0.23</v>
      </c>
      <c r="S70" s="201">
        <v>0.28000000000000003</v>
      </c>
      <c r="T70" s="201">
        <v>0</v>
      </c>
      <c r="U70" s="201">
        <v>2.23</v>
      </c>
      <c r="V70" s="201">
        <v>7.0000000000000007E-2</v>
      </c>
      <c r="W70" s="201">
        <v>0.47</v>
      </c>
      <c r="X70" s="201">
        <v>2.06</v>
      </c>
      <c r="Y70" s="201">
        <v>0</v>
      </c>
      <c r="Z70" s="201">
        <v>2.7</v>
      </c>
      <c r="AA70" s="201">
        <v>0.96</v>
      </c>
      <c r="AB70" s="201">
        <v>0</v>
      </c>
      <c r="AC70" s="201">
        <v>12.21</v>
      </c>
      <c r="AD70" s="201">
        <v>0</v>
      </c>
      <c r="AE70" s="201">
        <v>0</v>
      </c>
      <c r="AF70" s="201">
        <v>0</v>
      </c>
      <c r="AG70" s="201">
        <v>-0.15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0.33</v>
      </c>
      <c r="L71" s="201">
        <v>37.18</v>
      </c>
      <c r="M71" s="201">
        <v>0.99</v>
      </c>
      <c r="N71" s="201">
        <v>1.26</v>
      </c>
      <c r="O71" s="201">
        <v>0</v>
      </c>
      <c r="P71" s="201">
        <v>1.49</v>
      </c>
      <c r="Q71" s="201">
        <v>0.23</v>
      </c>
      <c r="R71" s="201">
        <v>0.23</v>
      </c>
      <c r="S71" s="201">
        <v>0.28000000000000003</v>
      </c>
      <c r="T71" s="201">
        <v>0</v>
      </c>
      <c r="U71" s="201">
        <v>2.23</v>
      </c>
      <c r="V71" s="201">
        <v>7.0000000000000007E-2</v>
      </c>
      <c r="W71" s="201">
        <v>0.47</v>
      </c>
      <c r="X71" s="201">
        <v>2.06</v>
      </c>
      <c r="Y71" s="201">
        <v>0</v>
      </c>
      <c r="Z71" s="201">
        <v>2.7</v>
      </c>
      <c r="AA71" s="201">
        <v>0.96</v>
      </c>
      <c r="AB71" s="201">
        <v>0</v>
      </c>
      <c r="AC71" s="201">
        <v>12.21</v>
      </c>
      <c r="AD71" s="201">
        <v>0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0.33</v>
      </c>
      <c r="L72" s="201">
        <v>13.52</v>
      </c>
      <c r="M72" s="201">
        <v>0.99</v>
      </c>
      <c r="N72" s="201">
        <v>1.26</v>
      </c>
      <c r="O72" s="201">
        <v>0</v>
      </c>
      <c r="P72" s="201">
        <v>1.49</v>
      </c>
      <c r="Q72" s="201">
        <v>0.23</v>
      </c>
      <c r="R72" s="201">
        <v>0.23</v>
      </c>
      <c r="S72" s="201">
        <v>0.28000000000000003</v>
      </c>
      <c r="T72" s="201">
        <v>0</v>
      </c>
      <c r="U72" s="201">
        <v>2.23</v>
      </c>
      <c r="V72" s="201">
        <v>7.0000000000000007E-2</v>
      </c>
      <c r="W72" s="201">
        <v>0.47</v>
      </c>
      <c r="X72" s="201">
        <v>2.06</v>
      </c>
      <c r="Y72" s="201">
        <v>0</v>
      </c>
      <c r="Z72" s="201">
        <v>2.7</v>
      </c>
      <c r="AA72" s="201">
        <v>0.96</v>
      </c>
      <c r="AB72" s="201">
        <v>0</v>
      </c>
      <c r="AC72" s="201">
        <v>12.21</v>
      </c>
      <c r="AD72" s="201">
        <v>0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0.33</v>
      </c>
      <c r="L73" s="201">
        <v>13.52</v>
      </c>
      <c r="M73" s="201">
        <v>0.99</v>
      </c>
      <c r="N73" s="201">
        <v>1.26</v>
      </c>
      <c r="O73" s="201">
        <v>0</v>
      </c>
      <c r="P73" s="201">
        <v>1.49</v>
      </c>
      <c r="Q73" s="201">
        <v>0.23</v>
      </c>
      <c r="R73" s="201">
        <v>0.23</v>
      </c>
      <c r="S73" s="201">
        <v>0.28000000000000003</v>
      </c>
      <c r="T73" s="201">
        <v>0</v>
      </c>
      <c r="U73" s="201">
        <v>2.23</v>
      </c>
      <c r="V73" s="201">
        <v>7.0000000000000007E-2</v>
      </c>
      <c r="W73" s="201">
        <v>0.47</v>
      </c>
      <c r="X73" s="201">
        <v>2.06</v>
      </c>
      <c r="Y73" s="201">
        <v>0</v>
      </c>
      <c r="Z73" s="201">
        <v>2.7</v>
      </c>
      <c r="AA73" s="201">
        <v>0.96</v>
      </c>
      <c r="AB73" s="201">
        <v>0</v>
      </c>
      <c r="AC73" s="201">
        <v>12.21</v>
      </c>
      <c r="AD73" s="201">
        <v>0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24.22</v>
      </c>
      <c r="K74" s="201">
        <v>0.33</v>
      </c>
      <c r="L74" s="201">
        <v>13.52</v>
      </c>
      <c r="M74" s="201">
        <v>0.99</v>
      </c>
      <c r="N74" s="201">
        <v>1.26</v>
      </c>
      <c r="O74" s="201">
        <v>0</v>
      </c>
      <c r="P74" s="201">
        <v>1.49</v>
      </c>
      <c r="Q74" s="201">
        <v>0.23</v>
      </c>
      <c r="R74" s="201">
        <v>0.23</v>
      </c>
      <c r="S74" s="201">
        <v>0.28000000000000003</v>
      </c>
      <c r="T74" s="201">
        <v>0</v>
      </c>
      <c r="U74" s="201">
        <v>2.23</v>
      </c>
      <c r="V74" s="201">
        <v>7.0000000000000007E-2</v>
      </c>
      <c r="W74" s="201">
        <v>0.47</v>
      </c>
      <c r="X74" s="201">
        <v>2.06</v>
      </c>
      <c r="Y74" s="201">
        <v>0</v>
      </c>
      <c r="Z74" s="201">
        <v>2.7</v>
      </c>
      <c r="AA74" s="201">
        <v>0.96</v>
      </c>
      <c r="AB74" s="201">
        <v>0</v>
      </c>
      <c r="AC74" s="201">
        <v>12.21</v>
      </c>
      <c r="AD74" s="201">
        <v>0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0.33</v>
      </c>
      <c r="L75" s="201">
        <v>13.52</v>
      </c>
      <c r="M75" s="201">
        <v>0.99</v>
      </c>
      <c r="N75" s="201">
        <v>1.26</v>
      </c>
      <c r="O75" s="201">
        <v>0</v>
      </c>
      <c r="P75" s="201">
        <v>1.49</v>
      </c>
      <c r="Q75" s="201">
        <v>0.23</v>
      </c>
      <c r="R75" s="201">
        <v>0.23</v>
      </c>
      <c r="S75" s="201">
        <v>0.28000000000000003</v>
      </c>
      <c r="T75" s="201">
        <v>0</v>
      </c>
      <c r="U75" s="201">
        <v>2.23</v>
      </c>
      <c r="V75" s="201">
        <v>7.0000000000000007E-2</v>
      </c>
      <c r="W75" s="201">
        <v>0.47</v>
      </c>
      <c r="X75" s="201">
        <v>2.06</v>
      </c>
      <c r="Y75" s="201">
        <v>0</v>
      </c>
      <c r="Z75" s="201">
        <v>2.7</v>
      </c>
      <c r="AA75" s="201">
        <v>0.96</v>
      </c>
      <c r="AB75" s="201">
        <v>0</v>
      </c>
      <c r="AC75" s="201">
        <v>12.21</v>
      </c>
      <c r="AD75" s="201">
        <v>0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0.33</v>
      </c>
      <c r="L76" s="201">
        <v>22.7</v>
      </c>
      <c r="M76" s="201">
        <v>0.99</v>
      </c>
      <c r="N76" s="201">
        <v>1.26</v>
      </c>
      <c r="O76" s="201">
        <v>0</v>
      </c>
      <c r="P76" s="201">
        <v>1.49</v>
      </c>
      <c r="Q76" s="201">
        <v>0.23</v>
      </c>
      <c r="R76" s="201">
        <v>0.23</v>
      </c>
      <c r="S76" s="201">
        <v>0.28000000000000003</v>
      </c>
      <c r="T76" s="201">
        <v>0</v>
      </c>
      <c r="U76" s="201">
        <v>2.23</v>
      </c>
      <c r="V76" s="201">
        <v>7.0000000000000007E-2</v>
      </c>
      <c r="W76" s="201">
        <v>0.47</v>
      </c>
      <c r="X76" s="201">
        <v>2.06</v>
      </c>
      <c r="Y76" s="201">
        <v>0</v>
      </c>
      <c r="Z76" s="201">
        <v>2.7</v>
      </c>
      <c r="AA76" s="201">
        <v>0.96</v>
      </c>
      <c r="AB76" s="201">
        <v>0</v>
      </c>
      <c r="AC76" s="201">
        <v>12.21</v>
      </c>
      <c r="AD76" s="201">
        <v>0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0.33</v>
      </c>
      <c r="L77" s="201">
        <v>27.53</v>
      </c>
      <c r="M77" s="201">
        <v>0.99</v>
      </c>
      <c r="N77" s="201">
        <v>1.26</v>
      </c>
      <c r="O77" s="201">
        <v>0</v>
      </c>
      <c r="P77" s="201">
        <v>1.49</v>
      </c>
      <c r="Q77" s="201">
        <v>0.23</v>
      </c>
      <c r="R77" s="201">
        <v>0.23</v>
      </c>
      <c r="S77" s="201">
        <v>0.28000000000000003</v>
      </c>
      <c r="T77" s="201">
        <v>0</v>
      </c>
      <c r="U77" s="201">
        <v>2.23</v>
      </c>
      <c r="V77" s="201">
        <v>7.0000000000000007E-2</v>
      </c>
      <c r="W77" s="201">
        <v>0.47</v>
      </c>
      <c r="X77" s="201">
        <v>2.06</v>
      </c>
      <c r="Y77" s="201">
        <v>0</v>
      </c>
      <c r="Z77" s="201">
        <v>2.7</v>
      </c>
      <c r="AA77" s="201">
        <v>0.96</v>
      </c>
      <c r="AB77" s="201">
        <v>0</v>
      </c>
      <c r="AC77" s="201">
        <v>12.21</v>
      </c>
      <c r="AD77" s="201">
        <v>0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0.33</v>
      </c>
      <c r="L78" s="201">
        <v>46.83</v>
      </c>
      <c r="M78" s="201">
        <v>0.99</v>
      </c>
      <c r="N78" s="201">
        <v>1.26</v>
      </c>
      <c r="O78" s="201">
        <v>0</v>
      </c>
      <c r="P78" s="201">
        <v>1.49</v>
      </c>
      <c r="Q78" s="201">
        <v>0.23</v>
      </c>
      <c r="R78" s="201">
        <v>0.23</v>
      </c>
      <c r="S78" s="201">
        <v>0.28000000000000003</v>
      </c>
      <c r="T78" s="201">
        <v>0</v>
      </c>
      <c r="U78" s="201">
        <v>2.23</v>
      </c>
      <c r="V78" s="201">
        <v>7.0000000000000007E-2</v>
      </c>
      <c r="W78" s="201">
        <v>0.47</v>
      </c>
      <c r="X78" s="201">
        <v>2.06</v>
      </c>
      <c r="Y78" s="201">
        <v>0</v>
      </c>
      <c r="Z78" s="201">
        <v>2.7</v>
      </c>
      <c r="AA78" s="201">
        <v>0.96</v>
      </c>
      <c r="AB78" s="201">
        <v>0</v>
      </c>
      <c r="AC78" s="201">
        <v>12.21</v>
      </c>
      <c r="AD78" s="201">
        <v>0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0.33</v>
      </c>
      <c r="L79" s="201">
        <v>56.49</v>
      </c>
      <c r="M79" s="201">
        <v>0.99</v>
      </c>
      <c r="N79" s="201">
        <v>1.26</v>
      </c>
      <c r="O79" s="201">
        <v>0</v>
      </c>
      <c r="P79" s="201">
        <v>1.49</v>
      </c>
      <c r="Q79" s="201">
        <v>0.23</v>
      </c>
      <c r="R79" s="201">
        <v>0.23</v>
      </c>
      <c r="S79" s="201">
        <v>0.28000000000000003</v>
      </c>
      <c r="T79" s="201">
        <v>0</v>
      </c>
      <c r="U79" s="201">
        <v>2.23</v>
      </c>
      <c r="V79" s="201">
        <v>7.0000000000000007E-2</v>
      </c>
      <c r="W79" s="201">
        <v>0.47</v>
      </c>
      <c r="X79" s="201">
        <v>2.06</v>
      </c>
      <c r="Y79" s="201">
        <v>0</v>
      </c>
      <c r="Z79" s="201">
        <v>2.7</v>
      </c>
      <c r="AA79" s="201">
        <v>0.96</v>
      </c>
      <c r="AB79" s="201">
        <v>0</v>
      </c>
      <c r="AC79" s="201">
        <v>12.21</v>
      </c>
      <c r="AD79" s="201">
        <v>0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0.32</v>
      </c>
      <c r="L80" s="201">
        <v>37.18</v>
      </c>
      <c r="M80" s="201">
        <v>0.99</v>
      </c>
      <c r="N80" s="201">
        <v>1.26</v>
      </c>
      <c r="O80" s="201">
        <v>0</v>
      </c>
      <c r="P80" s="201">
        <v>1.49</v>
      </c>
      <c r="Q80" s="201">
        <v>0.23</v>
      </c>
      <c r="R80" s="201">
        <v>0.23</v>
      </c>
      <c r="S80" s="201">
        <v>0.28000000000000003</v>
      </c>
      <c r="T80" s="201">
        <v>0</v>
      </c>
      <c r="U80" s="201">
        <v>2.23</v>
      </c>
      <c r="V80" s="201">
        <v>7.0000000000000007E-2</v>
      </c>
      <c r="W80" s="201">
        <v>0.47</v>
      </c>
      <c r="X80" s="201">
        <v>2.06</v>
      </c>
      <c r="Y80" s="201">
        <v>0</v>
      </c>
      <c r="Z80" s="201">
        <v>2.7</v>
      </c>
      <c r="AA80" s="201">
        <v>0.96</v>
      </c>
      <c r="AB80" s="201">
        <v>0</v>
      </c>
      <c r="AC80" s="201">
        <v>12.21</v>
      </c>
      <c r="AD80" s="201">
        <v>0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0.32</v>
      </c>
      <c r="L81" s="201">
        <v>27.53</v>
      </c>
      <c r="M81" s="201">
        <v>0.99</v>
      </c>
      <c r="N81" s="201">
        <v>1.26</v>
      </c>
      <c r="O81" s="201">
        <v>0</v>
      </c>
      <c r="P81" s="201">
        <v>1.49</v>
      </c>
      <c r="Q81" s="201">
        <v>0.23</v>
      </c>
      <c r="R81" s="201">
        <v>0.23</v>
      </c>
      <c r="S81" s="201">
        <v>0.28000000000000003</v>
      </c>
      <c r="T81" s="201">
        <v>0</v>
      </c>
      <c r="U81" s="201">
        <v>2.23</v>
      </c>
      <c r="V81" s="201">
        <v>7.0000000000000007E-2</v>
      </c>
      <c r="W81" s="201">
        <v>0.47</v>
      </c>
      <c r="X81" s="201">
        <v>2.06</v>
      </c>
      <c r="Y81" s="201">
        <v>0</v>
      </c>
      <c r="Z81" s="201">
        <v>2.7</v>
      </c>
      <c r="AA81" s="201">
        <v>0.96</v>
      </c>
      <c r="AB81" s="201">
        <v>0</v>
      </c>
      <c r="AC81" s="201">
        <v>12.21</v>
      </c>
      <c r="AD81" s="201">
        <v>0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0.32</v>
      </c>
      <c r="L82" s="201">
        <v>13.52</v>
      </c>
      <c r="M82" s="201">
        <v>0.99</v>
      </c>
      <c r="N82" s="201">
        <v>1.26</v>
      </c>
      <c r="O82" s="201">
        <v>0</v>
      </c>
      <c r="P82" s="201">
        <v>1.49</v>
      </c>
      <c r="Q82" s="201">
        <v>0.23</v>
      </c>
      <c r="R82" s="201">
        <v>0.23</v>
      </c>
      <c r="S82" s="201">
        <v>0.28000000000000003</v>
      </c>
      <c r="T82" s="201">
        <v>0</v>
      </c>
      <c r="U82" s="201">
        <v>2.23</v>
      </c>
      <c r="V82" s="201">
        <v>7.0000000000000007E-2</v>
      </c>
      <c r="W82" s="201">
        <v>0.47</v>
      </c>
      <c r="X82" s="201">
        <v>2.06</v>
      </c>
      <c r="Y82" s="201">
        <v>0</v>
      </c>
      <c r="Z82" s="201">
        <v>2.7</v>
      </c>
      <c r="AA82" s="201">
        <v>0.96</v>
      </c>
      <c r="AB82" s="201">
        <v>0</v>
      </c>
      <c r="AC82" s="201">
        <v>12.21</v>
      </c>
      <c r="AD82" s="201">
        <v>0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0.32</v>
      </c>
      <c r="L83" s="201">
        <v>95.1</v>
      </c>
      <c r="M83" s="201">
        <v>0.99</v>
      </c>
      <c r="N83" s="201">
        <v>1.26</v>
      </c>
      <c r="O83" s="201">
        <v>0</v>
      </c>
      <c r="P83" s="201">
        <v>1.49</v>
      </c>
      <c r="Q83" s="201">
        <v>0.23</v>
      </c>
      <c r="R83" s="201">
        <v>0.23</v>
      </c>
      <c r="S83" s="201">
        <v>0.28000000000000003</v>
      </c>
      <c r="T83" s="201">
        <v>0</v>
      </c>
      <c r="U83" s="201">
        <v>2.23</v>
      </c>
      <c r="V83" s="201">
        <v>7.0000000000000007E-2</v>
      </c>
      <c r="W83" s="201">
        <v>0.47</v>
      </c>
      <c r="X83" s="201">
        <v>2.06</v>
      </c>
      <c r="Y83" s="201">
        <v>0</v>
      </c>
      <c r="Z83" s="201">
        <v>2.7</v>
      </c>
      <c r="AA83" s="201">
        <v>0.96</v>
      </c>
      <c r="AB83" s="201">
        <v>0</v>
      </c>
      <c r="AC83" s="201">
        <v>12.21</v>
      </c>
      <c r="AD83" s="201">
        <v>0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0.32</v>
      </c>
      <c r="L84" s="201">
        <v>177.15</v>
      </c>
      <c r="M84" s="201">
        <v>0.99</v>
      </c>
      <c r="N84" s="201">
        <v>1.26</v>
      </c>
      <c r="O84" s="201">
        <v>0</v>
      </c>
      <c r="P84" s="201">
        <v>1.49</v>
      </c>
      <c r="Q84" s="201">
        <v>0.23</v>
      </c>
      <c r="R84" s="201">
        <v>0.23</v>
      </c>
      <c r="S84" s="201">
        <v>0.28000000000000003</v>
      </c>
      <c r="T84" s="201">
        <v>0</v>
      </c>
      <c r="U84" s="201">
        <v>2.23</v>
      </c>
      <c r="V84" s="201">
        <v>7.0000000000000007E-2</v>
      </c>
      <c r="W84" s="201">
        <v>0.47</v>
      </c>
      <c r="X84" s="201">
        <v>2.06</v>
      </c>
      <c r="Y84" s="201">
        <v>0</v>
      </c>
      <c r="Z84" s="201">
        <v>2.7</v>
      </c>
      <c r="AA84" s="201">
        <v>0.96</v>
      </c>
      <c r="AB84" s="201">
        <v>0</v>
      </c>
      <c r="AC84" s="201">
        <v>12.21</v>
      </c>
      <c r="AD84" s="201">
        <v>0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0.32</v>
      </c>
      <c r="L85" s="201">
        <v>177.15</v>
      </c>
      <c r="M85" s="201">
        <v>0.99</v>
      </c>
      <c r="N85" s="201">
        <v>1.26</v>
      </c>
      <c r="O85" s="201">
        <v>0</v>
      </c>
      <c r="P85" s="201">
        <v>1.49</v>
      </c>
      <c r="Q85" s="201">
        <v>0.23</v>
      </c>
      <c r="R85" s="201">
        <v>0.23</v>
      </c>
      <c r="S85" s="201">
        <v>0.28000000000000003</v>
      </c>
      <c r="T85" s="201">
        <v>0</v>
      </c>
      <c r="U85" s="201">
        <v>2.23</v>
      </c>
      <c r="V85" s="201">
        <v>7.0000000000000007E-2</v>
      </c>
      <c r="W85" s="201">
        <v>0.47</v>
      </c>
      <c r="X85" s="201">
        <v>2.06</v>
      </c>
      <c r="Y85" s="201">
        <v>0</v>
      </c>
      <c r="Z85" s="201">
        <v>2.7</v>
      </c>
      <c r="AA85" s="201">
        <v>0.96</v>
      </c>
      <c r="AB85" s="201">
        <v>0</v>
      </c>
      <c r="AC85" s="201">
        <v>12.21</v>
      </c>
      <c r="AD85" s="201">
        <v>0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0.32</v>
      </c>
      <c r="L86" s="201">
        <v>177.15</v>
      </c>
      <c r="M86" s="201">
        <v>0.99</v>
      </c>
      <c r="N86" s="201">
        <v>1.26</v>
      </c>
      <c r="O86" s="201">
        <v>0</v>
      </c>
      <c r="P86" s="201">
        <v>1.49</v>
      </c>
      <c r="Q86" s="201">
        <v>0.23</v>
      </c>
      <c r="R86" s="201">
        <v>0.23</v>
      </c>
      <c r="S86" s="201">
        <v>0.28000000000000003</v>
      </c>
      <c r="T86" s="201">
        <v>0</v>
      </c>
      <c r="U86" s="201">
        <v>2.23</v>
      </c>
      <c r="V86" s="201">
        <v>7.0000000000000007E-2</v>
      </c>
      <c r="W86" s="201">
        <v>0.47</v>
      </c>
      <c r="X86" s="201">
        <v>2.06</v>
      </c>
      <c r="Y86" s="201">
        <v>0</v>
      </c>
      <c r="Z86" s="201">
        <v>2.7</v>
      </c>
      <c r="AA86" s="201">
        <v>0.96</v>
      </c>
      <c r="AB86" s="201">
        <v>0</v>
      </c>
      <c r="AC86" s="201">
        <v>12.21</v>
      </c>
      <c r="AD86" s="201">
        <v>0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0.32</v>
      </c>
      <c r="L87" s="201">
        <v>85.44</v>
      </c>
      <c r="M87" s="201">
        <v>0.99</v>
      </c>
      <c r="N87" s="201">
        <v>1.26</v>
      </c>
      <c r="O87" s="201">
        <v>0</v>
      </c>
      <c r="P87" s="201">
        <v>1.49</v>
      </c>
      <c r="Q87" s="201">
        <v>0.23</v>
      </c>
      <c r="R87" s="201">
        <v>0.23</v>
      </c>
      <c r="S87" s="201">
        <v>0.28000000000000003</v>
      </c>
      <c r="T87" s="201">
        <v>0</v>
      </c>
      <c r="U87" s="201">
        <v>2.23</v>
      </c>
      <c r="V87" s="201">
        <v>7.0000000000000007E-2</v>
      </c>
      <c r="W87" s="201">
        <v>0.47</v>
      </c>
      <c r="X87" s="201">
        <v>2.06</v>
      </c>
      <c r="Y87" s="201">
        <v>0</v>
      </c>
      <c r="Z87" s="201">
        <v>2.7</v>
      </c>
      <c r="AA87" s="201">
        <v>0.96</v>
      </c>
      <c r="AB87" s="201">
        <v>0</v>
      </c>
      <c r="AC87" s="201">
        <v>12.21</v>
      </c>
      <c r="AD87" s="201">
        <v>0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24.22</v>
      </c>
      <c r="K88" s="201">
        <v>0.32</v>
      </c>
      <c r="L88" s="201">
        <v>13.52</v>
      </c>
      <c r="M88" s="201">
        <v>0.99</v>
      </c>
      <c r="N88" s="201">
        <v>1.26</v>
      </c>
      <c r="O88" s="201">
        <v>0</v>
      </c>
      <c r="P88" s="201">
        <v>1.49</v>
      </c>
      <c r="Q88" s="201">
        <v>0.23</v>
      </c>
      <c r="R88" s="201">
        <v>0.23</v>
      </c>
      <c r="S88" s="201">
        <v>0.28000000000000003</v>
      </c>
      <c r="T88" s="201">
        <v>0</v>
      </c>
      <c r="U88" s="201">
        <v>2.23</v>
      </c>
      <c r="V88" s="201">
        <v>7.0000000000000007E-2</v>
      </c>
      <c r="W88" s="201">
        <v>0.47</v>
      </c>
      <c r="X88" s="201">
        <v>2.06</v>
      </c>
      <c r="Y88" s="201">
        <v>0</v>
      </c>
      <c r="Z88" s="201">
        <v>2.7</v>
      </c>
      <c r="AA88" s="201">
        <v>0.96</v>
      </c>
      <c r="AB88" s="201">
        <v>0</v>
      </c>
      <c r="AC88" s="201">
        <v>12.21</v>
      </c>
      <c r="AD88" s="201">
        <v>0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24.22</v>
      </c>
      <c r="K89" s="201">
        <v>0.32</v>
      </c>
      <c r="L89" s="201">
        <v>13.52</v>
      </c>
      <c r="M89" s="201">
        <v>0.99</v>
      </c>
      <c r="N89" s="201">
        <v>1.26</v>
      </c>
      <c r="O89" s="201">
        <v>0</v>
      </c>
      <c r="P89" s="201">
        <v>1.49</v>
      </c>
      <c r="Q89" s="201">
        <v>0.23</v>
      </c>
      <c r="R89" s="201">
        <v>0.23</v>
      </c>
      <c r="S89" s="201">
        <v>0.28000000000000003</v>
      </c>
      <c r="T89" s="201">
        <v>0</v>
      </c>
      <c r="U89" s="201">
        <v>2.23</v>
      </c>
      <c r="V89" s="201">
        <v>7.0000000000000007E-2</v>
      </c>
      <c r="W89" s="201">
        <v>0.47</v>
      </c>
      <c r="X89" s="201">
        <v>2.06</v>
      </c>
      <c r="Y89" s="201">
        <v>0</v>
      </c>
      <c r="Z89" s="201">
        <v>2.7</v>
      </c>
      <c r="AA89" s="201">
        <v>0.96</v>
      </c>
      <c r="AB89" s="201">
        <v>0</v>
      </c>
      <c r="AC89" s="201">
        <v>12.21</v>
      </c>
      <c r="AD89" s="201">
        <v>0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163.59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24.22</v>
      </c>
      <c r="K90" s="201">
        <v>0.32</v>
      </c>
      <c r="L90" s="201">
        <v>13.52</v>
      </c>
      <c r="M90" s="201">
        <v>0.99</v>
      </c>
      <c r="N90" s="201">
        <v>1.26</v>
      </c>
      <c r="O90" s="201">
        <v>0</v>
      </c>
      <c r="P90" s="201">
        <v>1.49</v>
      </c>
      <c r="Q90" s="201">
        <v>0.23</v>
      </c>
      <c r="R90" s="201">
        <v>0.23</v>
      </c>
      <c r="S90" s="201">
        <v>0.28000000000000003</v>
      </c>
      <c r="T90" s="201">
        <v>0</v>
      </c>
      <c r="U90" s="201">
        <v>2.23</v>
      </c>
      <c r="V90" s="201">
        <v>7.0000000000000007E-2</v>
      </c>
      <c r="W90" s="201">
        <v>0.47</v>
      </c>
      <c r="X90" s="201">
        <v>2.06</v>
      </c>
      <c r="Y90" s="201">
        <v>0</v>
      </c>
      <c r="Z90" s="201">
        <v>2.7</v>
      </c>
      <c r="AA90" s="201">
        <v>0.96</v>
      </c>
      <c r="AB90" s="201">
        <v>0</v>
      </c>
      <c r="AC90" s="201">
        <v>12.21</v>
      </c>
      <c r="AD90" s="201">
        <v>0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163.59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0.42</v>
      </c>
      <c r="E91" s="201">
        <v>0</v>
      </c>
      <c r="F91" s="201">
        <v>0</v>
      </c>
      <c r="G91" s="201">
        <v>0.68</v>
      </c>
      <c r="H91" s="201">
        <v>0</v>
      </c>
      <c r="I91" s="201">
        <v>0</v>
      </c>
      <c r="J91" s="201">
        <v>3.95</v>
      </c>
      <c r="K91" s="201">
        <v>0.32</v>
      </c>
      <c r="L91" s="201">
        <v>13.52</v>
      </c>
      <c r="M91" s="201">
        <v>0.99</v>
      </c>
      <c r="N91" s="201">
        <v>1.26</v>
      </c>
      <c r="O91" s="201">
        <v>0</v>
      </c>
      <c r="P91" s="201">
        <v>1.49</v>
      </c>
      <c r="Q91" s="201">
        <v>0.23</v>
      </c>
      <c r="R91" s="201">
        <v>0.23</v>
      </c>
      <c r="S91" s="201">
        <v>0.28000000000000003</v>
      </c>
      <c r="T91" s="201">
        <v>0</v>
      </c>
      <c r="U91" s="201">
        <v>2.23</v>
      </c>
      <c r="V91" s="201">
        <v>7.0000000000000007E-2</v>
      </c>
      <c r="W91" s="201">
        <v>0.47</v>
      </c>
      <c r="X91" s="201">
        <v>2.06</v>
      </c>
      <c r="Y91" s="201">
        <v>0</v>
      </c>
      <c r="Z91" s="201">
        <v>2.7</v>
      </c>
      <c r="AA91" s="201">
        <v>0.96</v>
      </c>
      <c r="AB91" s="201">
        <v>0</v>
      </c>
      <c r="AC91" s="201">
        <v>12.21</v>
      </c>
      <c r="AD91" s="201">
        <v>0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123.59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0.42</v>
      </c>
      <c r="E92" s="201">
        <v>0</v>
      </c>
      <c r="F92" s="201">
        <v>0</v>
      </c>
      <c r="G92" s="201">
        <v>0.68</v>
      </c>
      <c r="H92" s="201">
        <v>0</v>
      </c>
      <c r="I92" s="201">
        <v>0</v>
      </c>
      <c r="J92" s="201">
        <v>0.85</v>
      </c>
      <c r="K92" s="201">
        <v>0.32</v>
      </c>
      <c r="L92" s="201">
        <v>13.52</v>
      </c>
      <c r="M92" s="201">
        <v>0.99</v>
      </c>
      <c r="N92" s="201">
        <v>1.26</v>
      </c>
      <c r="O92" s="201">
        <v>0</v>
      </c>
      <c r="P92" s="201">
        <v>1.49</v>
      </c>
      <c r="Q92" s="201">
        <v>0.23</v>
      </c>
      <c r="R92" s="201">
        <v>0.23</v>
      </c>
      <c r="S92" s="201">
        <v>0.28000000000000003</v>
      </c>
      <c r="T92" s="201">
        <v>0</v>
      </c>
      <c r="U92" s="201">
        <v>2.23</v>
      </c>
      <c r="V92" s="201">
        <v>7.0000000000000007E-2</v>
      </c>
      <c r="W92" s="201">
        <v>0.47</v>
      </c>
      <c r="X92" s="201">
        <v>2.06</v>
      </c>
      <c r="Y92" s="201">
        <v>0</v>
      </c>
      <c r="Z92" s="201">
        <v>2.7</v>
      </c>
      <c r="AA92" s="201">
        <v>0.96</v>
      </c>
      <c r="AB92" s="201">
        <v>0</v>
      </c>
      <c r="AC92" s="201">
        <v>12.21</v>
      </c>
      <c r="AD92" s="201">
        <v>0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123.59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0.42</v>
      </c>
      <c r="E93" s="201">
        <v>0</v>
      </c>
      <c r="F93" s="201">
        <v>0</v>
      </c>
      <c r="G93" s="201">
        <v>0.68</v>
      </c>
      <c r="H93" s="201">
        <v>0</v>
      </c>
      <c r="I93" s="201">
        <v>0</v>
      </c>
      <c r="J93" s="201">
        <v>0.85</v>
      </c>
      <c r="K93" s="201">
        <v>0.32</v>
      </c>
      <c r="L93" s="201">
        <v>13.52</v>
      </c>
      <c r="M93" s="201">
        <v>0.99</v>
      </c>
      <c r="N93" s="201">
        <v>1.26</v>
      </c>
      <c r="O93" s="201">
        <v>0</v>
      </c>
      <c r="P93" s="201">
        <v>1.49</v>
      </c>
      <c r="Q93" s="201">
        <v>0.23</v>
      </c>
      <c r="R93" s="201">
        <v>0.23</v>
      </c>
      <c r="S93" s="201">
        <v>0.28000000000000003</v>
      </c>
      <c r="T93" s="201">
        <v>0</v>
      </c>
      <c r="U93" s="201">
        <v>2.23</v>
      </c>
      <c r="V93" s="201">
        <v>7.0000000000000007E-2</v>
      </c>
      <c r="W93" s="201">
        <v>0.47</v>
      </c>
      <c r="X93" s="201">
        <v>2.06</v>
      </c>
      <c r="Y93" s="201">
        <v>0</v>
      </c>
      <c r="Z93" s="201">
        <v>2.7</v>
      </c>
      <c r="AA93" s="201">
        <v>0.96</v>
      </c>
      <c r="AB93" s="201">
        <v>0</v>
      </c>
      <c r="AC93" s="201">
        <v>12.21</v>
      </c>
      <c r="AD93" s="201">
        <v>0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93.59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0.42</v>
      </c>
      <c r="E94" s="201">
        <v>0</v>
      </c>
      <c r="F94" s="201">
        <v>0</v>
      </c>
      <c r="G94" s="201">
        <v>0.68</v>
      </c>
      <c r="H94" s="201">
        <v>0</v>
      </c>
      <c r="I94" s="201">
        <v>0</v>
      </c>
      <c r="J94" s="201">
        <v>0.85</v>
      </c>
      <c r="K94" s="201">
        <v>0.32</v>
      </c>
      <c r="L94" s="201">
        <v>13.52</v>
      </c>
      <c r="M94" s="201">
        <v>0.99</v>
      </c>
      <c r="N94" s="201">
        <v>1.26</v>
      </c>
      <c r="O94" s="201">
        <v>0</v>
      </c>
      <c r="P94" s="201">
        <v>1.49</v>
      </c>
      <c r="Q94" s="201">
        <v>0.23</v>
      </c>
      <c r="R94" s="201">
        <v>0.23</v>
      </c>
      <c r="S94" s="201">
        <v>0.28000000000000003</v>
      </c>
      <c r="T94" s="201">
        <v>0</v>
      </c>
      <c r="U94" s="201">
        <v>2.23</v>
      </c>
      <c r="V94" s="201">
        <v>7.0000000000000007E-2</v>
      </c>
      <c r="W94" s="201">
        <v>0.47</v>
      </c>
      <c r="X94" s="201">
        <v>2.06</v>
      </c>
      <c r="Y94" s="201">
        <v>0</v>
      </c>
      <c r="Z94" s="201">
        <v>2.7</v>
      </c>
      <c r="AA94" s="201">
        <v>0.96</v>
      </c>
      <c r="AB94" s="201">
        <v>0</v>
      </c>
      <c r="AC94" s="201">
        <v>12.21</v>
      </c>
      <c r="AD94" s="201">
        <v>0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93.59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0.42</v>
      </c>
      <c r="E95" s="201">
        <v>0</v>
      </c>
      <c r="F95" s="201">
        <v>0</v>
      </c>
      <c r="G95" s="201">
        <v>0.68</v>
      </c>
      <c r="H95" s="201">
        <v>0</v>
      </c>
      <c r="I95" s="201">
        <v>0</v>
      </c>
      <c r="J95" s="201">
        <v>0.85</v>
      </c>
      <c r="K95" s="201">
        <v>0.32</v>
      </c>
      <c r="L95" s="201">
        <v>13.52</v>
      </c>
      <c r="M95" s="201">
        <v>0.99</v>
      </c>
      <c r="N95" s="201">
        <v>1.26</v>
      </c>
      <c r="O95" s="201">
        <v>0</v>
      </c>
      <c r="P95" s="201">
        <v>1.49</v>
      </c>
      <c r="Q95" s="201">
        <v>0.23</v>
      </c>
      <c r="R95" s="201">
        <v>0.23</v>
      </c>
      <c r="S95" s="201">
        <v>0.28000000000000003</v>
      </c>
      <c r="T95" s="201">
        <v>0</v>
      </c>
      <c r="U95" s="201">
        <v>2.23</v>
      </c>
      <c r="V95" s="201">
        <v>7.0000000000000007E-2</v>
      </c>
      <c r="W95" s="201">
        <v>0.47</v>
      </c>
      <c r="X95" s="201">
        <v>2.06</v>
      </c>
      <c r="Y95" s="201">
        <v>0</v>
      </c>
      <c r="Z95" s="201">
        <v>2.7</v>
      </c>
      <c r="AA95" s="201">
        <v>0.96</v>
      </c>
      <c r="AB95" s="201">
        <v>0</v>
      </c>
      <c r="AC95" s="201">
        <v>12.21</v>
      </c>
      <c r="AD95" s="201">
        <v>0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93.59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0.42</v>
      </c>
      <c r="E96" s="201">
        <v>0</v>
      </c>
      <c r="F96" s="201">
        <v>0</v>
      </c>
      <c r="G96" s="201">
        <v>0.68</v>
      </c>
      <c r="H96" s="201">
        <v>0</v>
      </c>
      <c r="I96" s="201">
        <v>0</v>
      </c>
      <c r="J96" s="201">
        <v>0.85</v>
      </c>
      <c r="K96" s="201">
        <v>0.32</v>
      </c>
      <c r="L96" s="201">
        <v>13.52</v>
      </c>
      <c r="M96" s="201">
        <v>0.99</v>
      </c>
      <c r="N96" s="201">
        <v>1.26</v>
      </c>
      <c r="O96" s="201">
        <v>0</v>
      </c>
      <c r="P96" s="201">
        <v>1.49</v>
      </c>
      <c r="Q96" s="201">
        <v>0.23</v>
      </c>
      <c r="R96" s="201">
        <v>0.23</v>
      </c>
      <c r="S96" s="201">
        <v>0.28000000000000003</v>
      </c>
      <c r="T96" s="201">
        <v>0</v>
      </c>
      <c r="U96" s="201">
        <v>2.23</v>
      </c>
      <c r="V96" s="201">
        <v>7.0000000000000007E-2</v>
      </c>
      <c r="W96" s="201">
        <v>0.47</v>
      </c>
      <c r="X96" s="201">
        <v>2.06</v>
      </c>
      <c r="Y96" s="201">
        <v>0</v>
      </c>
      <c r="Z96" s="201">
        <v>2.7</v>
      </c>
      <c r="AA96" s="201">
        <v>0.96</v>
      </c>
      <c r="AB96" s="201">
        <v>0</v>
      </c>
      <c r="AC96" s="201">
        <v>12.21</v>
      </c>
      <c r="AD96" s="201">
        <v>0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93.59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0.42</v>
      </c>
      <c r="E97" s="201">
        <v>0</v>
      </c>
      <c r="F97" s="201">
        <v>0</v>
      </c>
      <c r="G97" s="201">
        <v>0.68</v>
      </c>
      <c r="H97" s="201">
        <v>0</v>
      </c>
      <c r="I97" s="201">
        <v>0</v>
      </c>
      <c r="J97" s="201">
        <v>0.85</v>
      </c>
      <c r="K97" s="201">
        <v>0.32</v>
      </c>
      <c r="L97" s="201">
        <v>13.52</v>
      </c>
      <c r="M97" s="201">
        <v>0.99</v>
      </c>
      <c r="N97" s="201">
        <v>1.26</v>
      </c>
      <c r="O97" s="201">
        <v>0</v>
      </c>
      <c r="P97" s="201">
        <v>1.49</v>
      </c>
      <c r="Q97" s="201">
        <v>0.23</v>
      </c>
      <c r="R97" s="201">
        <v>0.23</v>
      </c>
      <c r="S97" s="201">
        <v>0.28000000000000003</v>
      </c>
      <c r="T97" s="201">
        <v>0</v>
      </c>
      <c r="U97" s="201">
        <v>2.23</v>
      </c>
      <c r="V97" s="201">
        <v>7.0000000000000007E-2</v>
      </c>
      <c r="W97" s="201">
        <v>0.47</v>
      </c>
      <c r="X97" s="201">
        <v>2.06</v>
      </c>
      <c r="Y97" s="201">
        <v>0</v>
      </c>
      <c r="Z97" s="201">
        <v>2.7</v>
      </c>
      <c r="AA97" s="201">
        <v>0.96</v>
      </c>
      <c r="AB97" s="201">
        <v>0</v>
      </c>
      <c r="AC97" s="201">
        <v>12.21</v>
      </c>
      <c r="AD97" s="201">
        <v>0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93.59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0.42</v>
      </c>
      <c r="E98" s="201">
        <v>0</v>
      </c>
      <c r="F98" s="201">
        <v>0</v>
      </c>
      <c r="G98" s="201">
        <v>0.68</v>
      </c>
      <c r="H98" s="201">
        <v>0</v>
      </c>
      <c r="I98" s="201">
        <v>0</v>
      </c>
      <c r="J98" s="201">
        <v>0.85</v>
      </c>
      <c r="K98" s="201">
        <v>0.32</v>
      </c>
      <c r="L98" s="201">
        <v>13.52</v>
      </c>
      <c r="M98" s="201">
        <v>0.99</v>
      </c>
      <c r="N98" s="201">
        <v>1.26</v>
      </c>
      <c r="O98" s="201">
        <v>0</v>
      </c>
      <c r="P98" s="201">
        <v>1.49</v>
      </c>
      <c r="Q98" s="201">
        <v>0.23</v>
      </c>
      <c r="R98" s="201">
        <v>0.23</v>
      </c>
      <c r="S98" s="201">
        <v>0.28000000000000003</v>
      </c>
      <c r="T98" s="201">
        <v>0</v>
      </c>
      <c r="U98" s="201">
        <v>2.23</v>
      </c>
      <c r="V98" s="201">
        <v>7.0000000000000007E-2</v>
      </c>
      <c r="W98" s="201">
        <v>0.47</v>
      </c>
      <c r="X98" s="201">
        <v>2.06</v>
      </c>
      <c r="Y98" s="201">
        <v>0</v>
      </c>
      <c r="Z98" s="201">
        <v>2.7</v>
      </c>
      <c r="AA98" s="201">
        <v>0.96</v>
      </c>
      <c r="AB98" s="201">
        <v>0</v>
      </c>
      <c r="AC98" s="201">
        <v>12.21</v>
      </c>
      <c r="AD98" s="201">
        <v>0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93.59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0.2623950000000001</v>
      </c>
      <c r="E99">
        <f t="shared" si="0"/>
        <v>0</v>
      </c>
      <c r="F99">
        <f t="shared" si="0"/>
        <v>0</v>
      </c>
      <c r="G99">
        <f t="shared" si="0"/>
        <v>0.43780500000000033</v>
      </c>
      <c r="H99">
        <f t="shared" si="0"/>
        <v>0</v>
      </c>
      <c r="I99">
        <f t="shared" si="0"/>
        <v>0</v>
      </c>
      <c r="J99">
        <f t="shared" si="0"/>
        <v>0.54746999999999979</v>
      </c>
      <c r="K99">
        <f t="shared" si="0"/>
        <v>2.0829999999999953E-2</v>
      </c>
      <c r="L99">
        <f t="shared" si="0"/>
        <v>2.6905825000000032</v>
      </c>
      <c r="M99">
        <f t="shared" si="0"/>
        <v>2.3759999999999969E-2</v>
      </c>
      <c r="N99">
        <f t="shared" si="0"/>
        <v>3.0240000000000052E-2</v>
      </c>
      <c r="O99">
        <f t="shared" si="0"/>
        <v>0</v>
      </c>
      <c r="P99">
        <f t="shared" si="0"/>
        <v>3.5759999999999979E-2</v>
      </c>
      <c r="Q99">
        <f t="shared" si="0"/>
        <v>1.3549999999999954E-2</v>
      </c>
      <c r="R99">
        <f t="shared" si="0"/>
        <v>1.2919999999999959E-2</v>
      </c>
      <c r="S99">
        <f t="shared" si="0"/>
        <v>1.7510000000000015E-2</v>
      </c>
      <c r="T99">
        <f t="shared" si="0"/>
        <v>0</v>
      </c>
      <c r="U99">
        <f t="shared" si="0"/>
        <v>5.3519999999999915E-2</v>
      </c>
      <c r="V99">
        <f t="shared" si="0"/>
        <v>2.5550000000000039E-3</v>
      </c>
      <c r="W99">
        <f t="shared" si="0"/>
        <v>1.1279999999999984E-2</v>
      </c>
      <c r="X99">
        <f t="shared" si="0"/>
        <v>4.9440000000000039E-2</v>
      </c>
      <c r="Y99">
        <f t="shared" si="0"/>
        <v>0</v>
      </c>
      <c r="Z99">
        <f t="shared" si="0"/>
        <v>0.20419000000000062</v>
      </c>
      <c r="AA99">
        <f t="shared" si="0"/>
        <v>5.8650000000000119E-2</v>
      </c>
      <c r="AB99">
        <f t="shared" si="0"/>
        <v>0</v>
      </c>
      <c r="AC99">
        <f t="shared" si="0"/>
        <v>0.29304000000000041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-4.3049999999999963E-3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2.4332600000000024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-12</v>
      </c>
      <c r="D24" s="82">
        <v>0</v>
      </c>
      <c r="E24" s="82">
        <v>0</v>
      </c>
      <c r="F24" s="82">
        <v>0</v>
      </c>
      <c r="G24" s="82">
        <v>-12</v>
      </c>
      <c r="H24" s="76"/>
      <c r="I24" s="31">
        <v>22</v>
      </c>
      <c r="J24" s="82">
        <v>12</v>
      </c>
      <c r="K24" s="82">
        <v>0</v>
      </c>
      <c r="L24" s="82">
        <v>0</v>
      </c>
      <c r="M24" s="82">
        <v>0</v>
      </c>
      <c r="N24" s="82">
        <v>12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12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-12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120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120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12</v>
      </c>
      <c r="DG24" s="81">
        <f t="shared" si="32"/>
        <v>-12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-11</v>
      </c>
      <c r="D28" s="82">
        <v>0</v>
      </c>
      <c r="E28" s="82">
        <v>0</v>
      </c>
      <c r="F28" s="82">
        <v>0</v>
      </c>
      <c r="G28" s="82">
        <v>-11</v>
      </c>
      <c r="H28" s="76"/>
      <c r="I28" s="31">
        <v>26</v>
      </c>
      <c r="J28" s="82">
        <v>11</v>
      </c>
      <c r="K28" s="82">
        <v>0</v>
      </c>
      <c r="L28" s="82">
        <v>0</v>
      </c>
      <c r="M28" s="82">
        <v>0</v>
      </c>
      <c r="N28" s="82">
        <v>11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110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110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11</v>
      </c>
      <c r="DG28" s="81">
        <f t="shared" si="32"/>
        <v>-11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42</v>
      </c>
      <c r="N51" s="82">
        <v>42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-42</v>
      </c>
      <c r="AG51" s="82">
        <v>0</v>
      </c>
      <c r="AH51" s="82">
        <v>0</v>
      </c>
      <c r="AI51" s="82">
        <v>-42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42</v>
      </c>
      <c r="AY51" s="83">
        <f t="shared" si="14"/>
        <v>-42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420</v>
      </c>
      <c r="CI51" s="80">
        <f t="shared" si="24"/>
        <v>420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-42</v>
      </c>
      <c r="DH51" s="81">
        <f t="shared" si="33"/>
        <v>0</v>
      </c>
      <c r="DI51" s="81">
        <f t="shared" si="34"/>
        <v>0</v>
      </c>
      <c r="DJ51" s="81">
        <f t="shared" si="35"/>
        <v>42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32</v>
      </c>
      <c r="N52" s="82">
        <v>32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-32</v>
      </c>
      <c r="AG52" s="82">
        <v>0</v>
      </c>
      <c r="AH52" s="82">
        <v>0</v>
      </c>
      <c r="AI52" s="82">
        <v>-32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32</v>
      </c>
      <c r="AY52" s="83">
        <f t="shared" si="14"/>
        <v>-32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320</v>
      </c>
      <c r="CI52" s="80">
        <f t="shared" si="24"/>
        <v>320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-32</v>
      </c>
      <c r="DH52" s="81">
        <f t="shared" si="33"/>
        <v>0</v>
      </c>
      <c r="DI52" s="81">
        <f t="shared" si="34"/>
        <v>0</v>
      </c>
      <c r="DJ52" s="81">
        <f t="shared" si="35"/>
        <v>32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22</v>
      </c>
      <c r="N53" s="82">
        <v>22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-22</v>
      </c>
      <c r="AG53" s="82">
        <v>0</v>
      </c>
      <c r="AH53" s="82">
        <v>0</v>
      </c>
      <c r="AI53" s="82">
        <v>-22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22</v>
      </c>
      <c r="AY53" s="83">
        <f t="shared" si="14"/>
        <v>-22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220</v>
      </c>
      <c r="CI53" s="80">
        <f t="shared" si="24"/>
        <v>220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-22</v>
      </c>
      <c r="DH53" s="81">
        <f t="shared" si="33"/>
        <v>0</v>
      </c>
      <c r="DI53" s="81">
        <f t="shared" si="34"/>
        <v>0</v>
      </c>
      <c r="DJ53" s="81">
        <f t="shared" si="35"/>
        <v>22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-11.930999999999999</v>
      </c>
      <c r="D54" s="82">
        <v>0</v>
      </c>
      <c r="E54" s="82">
        <v>0</v>
      </c>
      <c r="F54" s="82">
        <v>0</v>
      </c>
      <c r="G54" s="82">
        <v>-11.930999999999999</v>
      </c>
      <c r="H54" s="76"/>
      <c r="I54" s="31">
        <v>52</v>
      </c>
      <c r="J54" s="82">
        <v>11.930999999999999</v>
      </c>
      <c r="K54" s="82">
        <v>0</v>
      </c>
      <c r="L54" s="82">
        <v>0</v>
      </c>
      <c r="M54" s="82">
        <v>10.069000000000001</v>
      </c>
      <c r="N54" s="82">
        <v>22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-10.069000000000001</v>
      </c>
      <c r="AG54" s="82">
        <v>0</v>
      </c>
      <c r="AH54" s="82">
        <v>0</v>
      </c>
      <c r="AI54" s="82">
        <v>-10.069000000000001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11.930999999999999</v>
      </c>
      <c r="AV54" s="83">
        <f t="shared" si="13"/>
        <v>0</v>
      </c>
      <c r="AW54" s="83">
        <f t="shared" si="13"/>
        <v>0</v>
      </c>
      <c r="AX54" s="83">
        <f t="shared" si="13"/>
        <v>10.069000000000001</v>
      </c>
      <c r="AY54" s="83">
        <f t="shared" si="14"/>
        <v>-22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119.30999999999999</v>
      </c>
      <c r="CF54" s="80">
        <f t="shared" si="5"/>
        <v>0</v>
      </c>
      <c r="CG54" s="80">
        <f t="shared" si="5"/>
        <v>0</v>
      </c>
      <c r="CH54" s="80">
        <f t="shared" si="5"/>
        <v>100.69000000000001</v>
      </c>
      <c r="CI54" s="80">
        <f t="shared" si="24"/>
        <v>220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11.930999999999999</v>
      </c>
      <c r="DG54" s="81">
        <f t="shared" si="32"/>
        <v>-22</v>
      </c>
      <c r="DH54" s="81">
        <f t="shared" si="33"/>
        <v>0</v>
      </c>
      <c r="DI54" s="81">
        <f t="shared" si="34"/>
        <v>0</v>
      </c>
      <c r="DJ54" s="81">
        <f t="shared" si="35"/>
        <v>10.069000000000001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-22</v>
      </c>
      <c r="D55" s="82">
        <v>0</v>
      </c>
      <c r="E55" s="82">
        <v>0</v>
      </c>
      <c r="F55" s="82">
        <v>0</v>
      </c>
      <c r="G55" s="82">
        <v>-22</v>
      </c>
      <c r="H55" s="76"/>
      <c r="I55" s="31">
        <v>53</v>
      </c>
      <c r="J55" s="82">
        <v>22</v>
      </c>
      <c r="K55" s="82">
        <v>0</v>
      </c>
      <c r="L55" s="82">
        <v>0</v>
      </c>
      <c r="M55" s="82">
        <v>0</v>
      </c>
      <c r="N55" s="82">
        <v>22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22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-22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220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220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22</v>
      </c>
      <c r="DG55" s="81">
        <f t="shared" si="32"/>
        <v>-22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-12</v>
      </c>
      <c r="D56" s="82">
        <v>0</v>
      </c>
      <c r="E56" s="82">
        <v>0</v>
      </c>
      <c r="F56" s="82">
        <v>0</v>
      </c>
      <c r="G56" s="82">
        <v>-12</v>
      </c>
      <c r="H56" s="76"/>
      <c r="I56" s="31">
        <v>54</v>
      </c>
      <c r="J56" s="82">
        <v>12</v>
      </c>
      <c r="K56" s="82">
        <v>0</v>
      </c>
      <c r="L56" s="82">
        <v>0</v>
      </c>
      <c r="M56" s="82">
        <v>0</v>
      </c>
      <c r="N56" s="82">
        <v>12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12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-12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120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120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12</v>
      </c>
      <c r="DG56" s="81">
        <f t="shared" si="32"/>
        <v>-12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-1.085</v>
      </c>
      <c r="D57" s="82">
        <v>0</v>
      </c>
      <c r="E57" s="82">
        <v>0</v>
      </c>
      <c r="F57" s="82">
        <v>0</v>
      </c>
      <c r="G57" s="82">
        <v>-1.085</v>
      </c>
      <c r="H57" s="76"/>
      <c r="I57" s="31">
        <v>55</v>
      </c>
      <c r="J57" s="82">
        <v>1.085</v>
      </c>
      <c r="K57" s="82">
        <v>0</v>
      </c>
      <c r="L57" s="82">
        <v>0</v>
      </c>
      <c r="M57" s="82">
        <v>0.91500000000000004</v>
      </c>
      <c r="N57" s="82">
        <v>2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-0.91500000000000004</v>
      </c>
      <c r="AG57" s="82">
        <v>0</v>
      </c>
      <c r="AH57" s="82">
        <v>0</v>
      </c>
      <c r="AI57" s="82">
        <v>-0.91500000000000004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1.085</v>
      </c>
      <c r="AV57" s="83">
        <f t="shared" si="13"/>
        <v>0</v>
      </c>
      <c r="AW57" s="83">
        <f t="shared" si="13"/>
        <v>0</v>
      </c>
      <c r="AX57" s="83">
        <f t="shared" si="13"/>
        <v>0.91500000000000004</v>
      </c>
      <c r="AY57" s="83">
        <f t="shared" si="14"/>
        <v>-2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10.85</v>
      </c>
      <c r="CF57" s="80">
        <f t="shared" si="5"/>
        <v>0</v>
      </c>
      <c r="CG57" s="80">
        <f t="shared" si="5"/>
        <v>0</v>
      </c>
      <c r="CH57" s="80">
        <f t="shared" si="5"/>
        <v>9.15</v>
      </c>
      <c r="CI57" s="80">
        <f t="shared" si="24"/>
        <v>20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1.085</v>
      </c>
      <c r="DG57" s="81">
        <f t="shared" si="32"/>
        <v>-2</v>
      </c>
      <c r="DH57" s="81">
        <f t="shared" si="33"/>
        <v>0</v>
      </c>
      <c r="DI57" s="81">
        <f t="shared" si="34"/>
        <v>0</v>
      </c>
      <c r="DJ57" s="81">
        <f t="shared" si="35"/>
        <v>0.91500000000000004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-15.727</v>
      </c>
      <c r="D59" s="82">
        <v>0</v>
      </c>
      <c r="E59" s="82">
        <v>0</v>
      </c>
      <c r="F59" s="82">
        <v>0</v>
      </c>
      <c r="G59" s="82">
        <v>-15.727</v>
      </c>
      <c r="H59" s="76"/>
      <c r="I59" s="31">
        <v>57</v>
      </c>
      <c r="J59" s="82">
        <v>15.727</v>
      </c>
      <c r="K59" s="82">
        <v>0</v>
      </c>
      <c r="L59" s="82">
        <v>0</v>
      </c>
      <c r="M59" s="82">
        <v>13.273</v>
      </c>
      <c r="N59" s="82">
        <v>29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-13.273</v>
      </c>
      <c r="AG59" s="82">
        <v>0</v>
      </c>
      <c r="AH59" s="82">
        <v>0</v>
      </c>
      <c r="AI59" s="82">
        <v>-13.273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15.727</v>
      </c>
      <c r="AV59" s="83">
        <f t="shared" si="13"/>
        <v>0</v>
      </c>
      <c r="AW59" s="83">
        <f t="shared" si="13"/>
        <v>0</v>
      </c>
      <c r="AX59" s="83">
        <f t="shared" si="13"/>
        <v>13.273</v>
      </c>
      <c r="AY59" s="83">
        <f t="shared" si="14"/>
        <v>-29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157.27000000000001</v>
      </c>
      <c r="CF59" s="80">
        <f t="shared" si="5"/>
        <v>0</v>
      </c>
      <c r="CG59" s="80">
        <f t="shared" si="5"/>
        <v>0</v>
      </c>
      <c r="CH59" s="80">
        <f t="shared" si="5"/>
        <v>132.72999999999999</v>
      </c>
      <c r="CI59" s="80">
        <f t="shared" si="24"/>
        <v>290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15.727</v>
      </c>
      <c r="DG59" s="81">
        <f t="shared" si="32"/>
        <v>-29</v>
      </c>
      <c r="DH59" s="81">
        <f t="shared" si="33"/>
        <v>0</v>
      </c>
      <c r="DI59" s="81">
        <f t="shared" si="34"/>
        <v>0</v>
      </c>
      <c r="DJ59" s="81">
        <f t="shared" si="35"/>
        <v>13.273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2.143575E-2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3.0064250000000001E-2</v>
      </c>
      <c r="AY99" s="87">
        <f t="shared" si="65"/>
        <v>-5.1499999999999997E-2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2.143575E-2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3.0064250000000004E-2</v>
      </c>
      <c r="CI99" s="89">
        <f t="shared" si="70"/>
        <v>5.1499999999999997E-2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2.143575E-2</v>
      </c>
      <c r="DG99" s="81">
        <f t="shared" si="60"/>
        <v>-5.1499999999999997E-2</v>
      </c>
      <c r="DH99" s="81">
        <f t="shared" si="61"/>
        <v>0</v>
      </c>
      <c r="DI99" s="81">
        <f t="shared" si="62"/>
        <v>0</v>
      </c>
      <c r="DJ99" s="81">
        <f t="shared" si="63"/>
        <v>3.0064250000000001E-2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688.41594699999996</v>
      </c>
      <c r="H3" s="173">
        <f t="shared" ref="H3:H66" ca="1" si="2">INDIRECT("ISGS_Delhi_pp!" &amp; $V$3 &amp; X3)</f>
        <v>664.52791400000001</v>
      </c>
      <c r="I3" s="177">
        <f ca="1">INDIRECT("BRPL_EOD!" &amp; $V$3 &amp; X3)</f>
        <v>494.28</v>
      </c>
      <c r="J3" s="175">
        <f ca="1">INDIRECT("BYPL_EOD!" &amp; $V$3 &amp; X3)</f>
        <v>158.41999999999999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664.52999999999986</v>
      </c>
      <c r="N3" s="174">
        <f ca="1">INDIRECT("BRPL_ISGS_exbus!" &amp; $V$3 &amp; X3)</f>
        <v>494.2784484250825</v>
      </c>
      <c r="O3" s="175">
        <f ca="1">INDIRECT("BYPL_ISGS_exbus!" &amp; $V$3 &amp; X3)</f>
        <v>158.41950271000559</v>
      </c>
      <c r="P3" s="175">
        <f ca="1">INDIRECT("TPDDL_ISGS_exbus!" &amp; $V$3 &amp; X3)</f>
        <v>9.0399716228913682</v>
      </c>
      <c r="Q3" s="175">
        <f ca="1">INDIRECT("NDMC_ISGS_exbus!" &amp; $V$3 &amp; X3)</f>
        <v>2.7899912420206769</v>
      </c>
      <c r="R3" s="176">
        <f ca="1">SUM(N3:Q3)</f>
        <v>664.52791400000012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688.41594699999996</v>
      </c>
      <c r="H4" s="181">
        <f t="shared" ca="1" si="2"/>
        <v>664.52791400000001</v>
      </c>
      <c r="I4" s="182">
        <f t="shared" ref="I4:I67" ca="1" si="5">INDIRECT("BRPL_EOD!" &amp; $V$3 &amp; X4)</f>
        <v>494.28</v>
      </c>
      <c r="J4" s="179">
        <f t="shared" ref="J4:J67" ca="1" si="6">INDIRECT("BYPL_EOD!" &amp; $V$3 &amp; X4)</f>
        <v>158.41999999999999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664.52999999999986</v>
      </c>
      <c r="N4" s="178">
        <f t="shared" ref="N4:N67" ca="1" si="10">INDIRECT("BRPL_ISGS_exbus!" &amp; $V$3 &amp; X4)</f>
        <v>494.2784484250825</v>
      </c>
      <c r="O4" s="179">
        <f t="shared" ref="O4:O67" ca="1" si="11">INDIRECT("BYPL_ISGS_exbus!" &amp; $V$3 &amp; X4)</f>
        <v>158.41950271000559</v>
      </c>
      <c r="P4" s="179">
        <f t="shared" ref="P4:P67" ca="1" si="12">INDIRECT("TPDDL_ISGS_exbus!" &amp; $V$3 &amp; X4)</f>
        <v>9.0399716228913682</v>
      </c>
      <c r="Q4" s="179">
        <f t="shared" ref="Q4:Q67" ca="1" si="13">INDIRECT("NDMC_ISGS_exbus!" &amp; $V$3 &amp; X4)</f>
        <v>2.7899912420206769</v>
      </c>
      <c r="R4" s="180">
        <f t="shared" ref="R4:R67" ca="1" si="14">SUM(N4:Q4)</f>
        <v>664.52791400000012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688.41594699999996</v>
      </c>
      <c r="H5" s="181">
        <f t="shared" ca="1" si="2"/>
        <v>664.52791400000001</v>
      </c>
      <c r="I5" s="182">
        <f t="shared" ca="1" si="5"/>
        <v>494.28</v>
      </c>
      <c r="J5" s="179">
        <f t="shared" ca="1" si="6"/>
        <v>158.41999999999999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664.52999999999986</v>
      </c>
      <c r="N5" s="178">
        <f t="shared" ca="1" si="10"/>
        <v>494.2784484250825</v>
      </c>
      <c r="O5" s="179">
        <f t="shared" ca="1" si="11"/>
        <v>158.41950271000559</v>
      </c>
      <c r="P5" s="179">
        <f t="shared" ca="1" si="12"/>
        <v>9.0399716228913682</v>
      </c>
      <c r="Q5" s="179">
        <f t="shared" ca="1" si="13"/>
        <v>2.7899912420206769</v>
      </c>
      <c r="R5" s="180">
        <f t="shared" ca="1" si="14"/>
        <v>664.52791400000012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688.41594699999996</v>
      </c>
      <c r="H6" s="181">
        <f t="shared" ca="1" si="2"/>
        <v>664.52791400000001</v>
      </c>
      <c r="I6" s="182">
        <f t="shared" ca="1" si="5"/>
        <v>494.28</v>
      </c>
      <c r="J6" s="179">
        <f t="shared" ca="1" si="6"/>
        <v>158.41999999999999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664.52999999999986</v>
      </c>
      <c r="N6" s="178">
        <f t="shared" ca="1" si="10"/>
        <v>494.2784484250825</v>
      </c>
      <c r="O6" s="179">
        <f t="shared" ca="1" si="11"/>
        <v>158.41950271000559</v>
      </c>
      <c r="P6" s="179">
        <f t="shared" ca="1" si="12"/>
        <v>9.0399716228913682</v>
      </c>
      <c r="Q6" s="179">
        <f t="shared" ca="1" si="13"/>
        <v>2.7899912420206769</v>
      </c>
      <c r="R6" s="180">
        <f t="shared" ca="1" si="14"/>
        <v>664.52791400000012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688.41594699999996</v>
      </c>
      <c r="H7" s="181">
        <f t="shared" ca="1" si="2"/>
        <v>664.52791400000001</v>
      </c>
      <c r="I7" s="182">
        <f t="shared" ca="1" si="5"/>
        <v>494.35</v>
      </c>
      <c r="J7" s="179">
        <f t="shared" ca="1" si="6"/>
        <v>158.44999999999999</v>
      </c>
      <c r="K7" s="179">
        <f t="shared" ca="1" si="7"/>
        <v>9.0399999999999991</v>
      </c>
      <c r="L7" s="179">
        <f t="shared" ca="1" si="8"/>
        <v>2.69</v>
      </c>
      <c r="M7" s="180">
        <f t="shared" ca="1" si="9"/>
        <v>664.53</v>
      </c>
      <c r="N7" s="178">
        <f t="shared" ca="1" si="10"/>
        <v>494.34844820534818</v>
      </c>
      <c r="O7" s="179">
        <f t="shared" ca="1" si="11"/>
        <v>158.44950261583375</v>
      </c>
      <c r="P7" s="179">
        <f t="shared" ca="1" si="12"/>
        <v>9.0399716228913665</v>
      </c>
      <c r="Q7" s="179">
        <f t="shared" ca="1" si="13"/>
        <v>2.6899915559267451</v>
      </c>
      <c r="R7" s="180">
        <f t="shared" ca="1" si="14"/>
        <v>664.52791400000012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688.41594699999996</v>
      </c>
      <c r="H8" s="181">
        <f t="shared" ca="1" si="2"/>
        <v>664.52791400000001</v>
      </c>
      <c r="I8" s="182">
        <f t="shared" ca="1" si="5"/>
        <v>494.35</v>
      </c>
      <c r="J8" s="179">
        <f t="shared" ca="1" si="6"/>
        <v>158.44999999999999</v>
      </c>
      <c r="K8" s="179">
        <f t="shared" ca="1" si="7"/>
        <v>9.0399999999999991</v>
      </c>
      <c r="L8" s="179">
        <f t="shared" ca="1" si="8"/>
        <v>2.69</v>
      </c>
      <c r="M8" s="180">
        <f t="shared" ca="1" si="9"/>
        <v>664.53</v>
      </c>
      <c r="N8" s="178">
        <f t="shared" ca="1" si="10"/>
        <v>494.34844820534818</v>
      </c>
      <c r="O8" s="179">
        <f t="shared" ca="1" si="11"/>
        <v>158.44950261583375</v>
      </c>
      <c r="P8" s="179">
        <f t="shared" ca="1" si="12"/>
        <v>9.0399716228913665</v>
      </c>
      <c r="Q8" s="179">
        <f t="shared" ca="1" si="13"/>
        <v>2.6899915559267451</v>
      </c>
      <c r="R8" s="180">
        <f t="shared" ca="1" si="14"/>
        <v>664.52791400000012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688.31859999999995</v>
      </c>
      <c r="H9" s="181">
        <f t="shared" ca="1" si="2"/>
        <v>664.43394499999999</v>
      </c>
      <c r="I9" s="182">
        <f t="shared" ca="1" si="5"/>
        <v>494.28</v>
      </c>
      <c r="J9" s="179">
        <f t="shared" ca="1" si="6"/>
        <v>158.41999999999999</v>
      </c>
      <c r="K9" s="179">
        <f t="shared" ca="1" si="7"/>
        <v>9.0399999999999991</v>
      </c>
      <c r="L9" s="179">
        <f t="shared" ca="1" si="8"/>
        <v>2.69</v>
      </c>
      <c r="M9" s="180">
        <f t="shared" ca="1" si="9"/>
        <v>664.43</v>
      </c>
      <c r="N9" s="178">
        <f t="shared" ca="1" si="10"/>
        <v>494.28293474797948</v>
      </c>
      <c r="O9" s="179">
        <f t="shared" ca="1" si="11"/>
        <v>158.42094060608341</v>
      </c>
      <c r="P9" s="179">
        <f t="shared" ca="1" si="12"/>
        <v>9.0400536742771997</v>
      </c>
      <c r="Q9" s="179">
        <f t="shared" ca="1" si="13"/>
        <v>2.690015971659919</v>
      </c>
      <c r="R9" s="180">
        <f t="shared" ca="1" si="14"/>
        <v>664.43394499999999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685.82730000000004</v>
      </c>
      <c r="H10" s="181">
        <f t="shared" ca="1" si="2"/>
        <v>662.02909299999999</v>
      </c>
      <c r="I10" s="182">
        <f t="shared" ca="1" si="5"/>
        <v>494.49</v>
      </c>
      <c r="J10" s="179">
        <f t="shared" ca="1" si="6"/>
        <v>158.49</v>
      </c>
      <c r="K10" s="179">
        <f t="shared" ca="1" si="7"/>
        <v>9.0399999999999991</v>
      </c>
      <c r="L10" s="179">
        <f t="shared" ca="1" si="8"/>
        <v>0</v>
      </c>
      <c r="M10" s="180">
        <f t="shared" ca="1" si="9"/>
        <v>662.02</v>
      </c>
      <c r="N10" s="178">
        <f t="shared" ca="1" si="10"/>
        <v>494.49679193614998</v>
      </c>
      <c r="O10" s="179">
        <f t="shared" ca="1" si="11"/>
        <v>158.49217689732939</v>
      </c>
      <c r="P10" s="179">
        <f t="shared" ca="1" si="12"/>
        <v>9.0401241665206484</v>
      </c>
      <c r="Q10" s="179">
        <f t="shared" ca="1" si="13"/>
        <v>0</v>
      </c>
      <c r="R10" s="180">
        <f t="shared" ca="1" si="14"/>
        <v>662.02909299999999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685.82730000000004</v>
      </c>
      <c r="H11" s="181">
        <f t="shared" ca="1" si="2"/>
        <v>662.02909299999999</v>
      </c>
      <c r="I11" s="182">
        <f t="shared" ca="1" si="5"/>
        <v>494.49</v>
      </c>
      <c r="J11" s="179">
        <f t="shared" ca="1" si="6"/>
        <v>158.49</v>
      </c>
      <c r="K11" s="179">
        <f t="shared" ca="1" si="7"/>
        <v>9.0399999999999991</v>
      </c>
      <c r="L11" s="179">
        <f t="shared" ca="1" si="8"/>
        <v>0</v>
      </c>
      <c r="M11" s="180">
        <f t="shared" ca="1" si="9"/>
        <v>662.02</v>
      </c>
      <c r="N11" s="178">
        <f t="shared" ca="1" si="10"/>
        <v>494.49679193614998</v>
      </c>
      <c r="O11" s="179">
        <f t="shared" ca="1" si="11"/>
        <v>158.49217689732939</v>
      </c>
      <c r="P11" s="179">
        <f t="shared" ca="1" si="12"/>
        <v>9.0401241665206484</v>
      </c>
      <c r="Q11" s="179">
        <f t="shared" ca="1" si="13"/>
        <v>0</v>
      </c>
      <c r="R11" s="180">
        <f t="shared" ca="1" si="14"/>
        <v>662.02909299999999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685.82730000000004</v>
      </c>
      <c r="H12" s="181">
        <f t="shared" ca="1" si="2"/>
        <v>662.02909299999999</v>
      </c>
      <c r="I12" s="182">
        <f t="shared" ca="1" si="5"/>
        <v>494.49</v>
      </c>
      <c r="J12" s="179">
        <f t="shared" ca="1" si="6"/>
        <v>158.49</v>
      </c>
      <c r="K12" s="179">
        <f t="shared" ca="1" si="7"/>
        <v>9.0399999999999991</v>
      </c>
      <c r="L12" s="179">
        <f t="shared" ca="1" si="8"/>
        <v>0</v>
      </c>
      <c r="M12" s="180">
        <f t="shared" ca="1" si="9"/>
        <v>662.02</v>
      </c>
      <c r="N12" s="178">
        <f t="shared" ca="1" si="10"/>
        <v>494.49679193614998</v>
      </c>
      <c r="O12" s="179">
        <f t="shared" ca="1" si="11"/>
        <v>158.49217689732939</v>
      </c>
      <c r="P12" s="179">
        <f t="shared" ca="1" si="12"/>
        <v>9.0401241665206484</v>
      </c>
      <c r="Q12" s="179">
        <f t="shared" ca="1" si="13"/>
        <v>0</v>
      </c>
      <c r="R12" s="180">
        <f t="shared" ca="1" si="14"/>
        <v>662.02909299999999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685.82730000000004</v>
      </c>
      <c r="H13" s="181">
        <f t="shared" ca="1" si="2"/>
        <v>662.02909299999999</v>
      </c>
      <c r="I13" s="182">
        <f t="shared" ca="1" si="5"/>
        <v>494.49</v>
      </c>
      <c r="J13" s="179">
        <f t="shared" ca="1" si="6"/>
        <v>158.49</v>
      </c>
      <c r="K13" s="179">
        <f t="shared" ca="1" si="7"/>
        <v>9.0399999999999991</v>
      </c>
      <c r="L13" s="179">
        <f t="shared" ca="1" si="8"/>
        <v>0</v>
      </c>
      <c r="M13" s="180">
        <f t="shared" ca="1" si="9"/>
        <v>662.02</v>
      </c>
      <c r="N13" s="178">
        <f t="shared" ca="1" si="10"/>
        <v>494.49679193614998</v>
      </c>
      <c r="O13" s="179">
        <f t="shared" ca="1" si="11"/>
        <v>158.49217689732939</v>
      </c>
      <c r="P13" s="179">
        <f t="shared" ca="1" si="12"/>
        <v>9.0401241665206484</v>
      </c>
      <c r="Q13" s="179">
        <f t="shared" ca="1" si="13"/>
        <v>0</v>
      </c>
      <c r="R13" s="180">
        <f t="shared" ca="1" si="14"/>
        <v>662.02909299999999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685.82730000000004</v>
      </c>
      <c r="H14" s="181">
        <f t="shared" ca="1" si="2"/>
        <v>662.02909299999999</v>
      </c>
      <c r="I14" s="182">
        <f t="shared" ca="1" si="5"/>
        <v>494.49</v>
      </c>
      <c r="J14" s="179">
        <f t="shared" ca="1" si="6"/>
        <v>158.49</v>
      </c>
      <c r="K14" s="179">
        <f t="shared" ca="1" si="7"/>
        <v>9.0399999999999991</v>
      </c>
      <c r="L14" s="179">
        <f t="shared" ca="1" si="8"/>
        <v>0</v>
      </c>
      <c r="M14" s="180">
        <f t="shared" ca="1" si="9"/>
        <v>662.02</v>
      </c>
      <c r="N14" s="178">
        <f t="shared" ca="1" si="10"/>
        <v>494.49679193614998</v>
      </c>
      <c r="O14" s="179">
        <f t="shared" ca="1" si="11"/>
        <v>158.49217689732939</v>
      </c>
      <c r="P14" s="179">
        <f t="shared" ca="1" si="12"/>
        <v>9.0401241665206484</v>
      </c>
      <c r="Q14" s="179">
        <f t="shared" ca="1" si="13"/>
        <v>0</v>
      </c>
      <c r="R14" s="180">
        <f t="shared" ca="1" si="14"/>
        <v>662.02909299999999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685.82730000000004</v>
      </c>
      <c r="H15" s="181">
        <f t="shared" ca="1" si="2"/>
        <v>662.02909299999999</v>
      </c>
      <c r="I15" s="182">
        <f t="shared" ca="1" si="5"/>
        <v>494.49</v>
      </c>
      <c r="J15" s="179">
        <f t="shared" ca="1" si="6"/>
        <v>158.49</v>
      </c>
      <c r="K15" s="179">
        <f t="shared" ca="1" si="7"/>
        <v>9.0399999999999991</v>
      </c>
      <c r="L15" s="179">
        <f t="shared" ca="1" si="8"/>
        <v>0</v>
      </c>
      <c r="M15" s="180">
        <f t="shared" ca="1" si="9"/>
        <v>662.02</v>
      </c>
      <c r="N15" s="178">
        <f t="shared" ca="1" si="10"/>
        <v>494.49679193614998</v>
      </c>
      <c r="O15" s="179">
        <f t="shared" ca="1" si="11"/>
        <v>158.49217689732939</v>
      </c>
      <c r="P15" s="179">
        <f t="shared" ca="1" si="12"/>
        <v>9.0401241665206484</v>
      </c>
      <c r="Q15" s="179">
        <f t="shared" ca="1" si="13"/>
        <v>0</v>
      </c>
      <c r="R15" s="180">
        <f t="shared" ca="1" si="14"/>
        <v>662.02909299999999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685.82730000000004</v>
      </c>
      <c r="H16" s="181">
        <f t="shared" ca="1" si="2"/>
        <v>662.02909299999999</v>
      </c>
      <c r="I16" s="182">
        <f t="shared" ca="1" si="5"/>
        <v>494.49</v>
      </c>
      <c r="J16" s="179">
        <f t="shared" ca="1" si="6"/>
        <v>158.49</v>
      </c>
      <c r="K16" s="179">
        <f t="shared" ca="1" si="7"/>
        <v>9.0399999999999991</v>
      </c>
      <c r="L16" s="179">
        <f t="shared" ca="1" si="8"/>
        <v>0</v>
      </c>
      <c r="M16" s="180">
        <f t="shared" ca="1" si="9"/>
        <v>662.02</v>
      </c>
      <c r="N16" s="178">
        <f t="shared" ca="1" si="10"/>
        <v>494.49679193614998</v>
      </c>
      <c r="O16" s="179">
        <f t="shared" ca="1" si="11"/>
        <v>158.49217689732939</v>
      </c>
      <c r="P16" s="179">
        <f t="shared" ca="1" si="12"/>
        <v>9.0401241665206484</v>
      </c>
      <c r="Q16" s="179">
        <f t="shared" ca="1" si="13"/>
        <v>0</v>
      </c>
      <c r="R16" s="180">
        <f t="shared" ca="1" si="14"/>
        <v>662.02909299999999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685.82730000000004</v>
      </c>
      <c r="H17" s="181">
        <f t="shared" ca="1" si="2"/>
        <v>662.02909299999999</v>
      </c>
      <c r="I17" s="182">
        <f t="shared" ca="1" si="5"/>
        <v>494.49</v>
      </c>
      <c r="J17" s="179">
        <f t="shared" ca="1" si="6"/>
        <v>158.49</v>
      </c>
      <c r="K17" s="179">
        <f t="shared" ca="1" si="7"/>
        <v>9.0399999999999991</v>
      </c>
      <c r="L17" s="179">
        <f t="shared" ca="1" si="8"/>
        <v>0</v>
      </c>
      <c r="M17" s="180">
        <f t="shared" ca="1" si="9"/>
        <v>662.02</v>
      </c>
      <c r="N17" s="178">
        <f t="shared" ca="1" si="10"/>
        <v>494.49679193614998</v>
      </c>
      <c r="O17" s="179">
        <f t="shared" ca="1" si="11"/>
        <v>158.49217689732939</v>
      </c>
      <c r="P17" s="179">
        <f t="shared" ca="1" si="12"/>
        <v>9.0401241665206484</v>
      </c>
      <c r="Q17" s="179">
        <f t="shared" ca="1" si="13"/>
        <v>0</v>
      </c>
      <c r="R17" s="180">
        <f t="shared" ca="1" si="14"/>
        <v>662.02909299999999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685.82730000000004</v>
      </c>
      <c r="H18" s="181">
        <f t="shared" ca="1" si="2"/>
        <v>662.02909299999999</v>
      </c>
      <c r="I18" s="182">
        <f t="shared" ca="1" si="5"/>
        <v>494.49</v>
      </c>
      <c r="J18" s="179">
        <f t="shared" ca="1" si="6"/>
        <v>158.49</v>
      </c>
      <c r="K18" s="179">
        <f t="shared" ca="1" si="7"/>
        <v>9.0399999999999991</v>
      </c>
      <c r="L18" s="179">
        <f t="shared" ca="1" si="8"/>
        <v>0</v>
      </c>
      <c r="M18" s="180">
        <f t="shared" ca="1" si="9"/>
        <v>662.02</v>
      </c>
      <c r="N18" s="178">
        <f t="shared" ca="1" si="10"/>
        <v>494.49679193614998</v>
      </c>
      <c r="O18" s="179">
        <f t="shared" ca="1" si="11"/>
        <v>158.49217689732939</v>
      </c>
      <c r="P18" s="179">
        <f t="shared" ca="1" si="12"/>
        <v>9.0401241665206484</v>
      </c>
      <c r="Q18" s="179">
        <f t="shared" ca="1" si="13"/>
        <v>0</v>
      </c>
      <c r="R18" s="180">
        <f t="shared" ca="1" si="14"/>
        <v>662.02909299999999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685.82730000000004</v>
      </c>
      <c r="H19" s="181">
        <f t="shared" ca="1" si="2"/>
        <v>662.02909299999999</v>
      </c>
      <c r="I19" s="182">
        <f t="shared" ca="1" si="5"/>
        <v>494.49</v>
      </c>
      <c r="J19" s="179">
        <f t="shared" ca="1" si="6"/>
        <v>158.49</v>
      </c>
      <c r="K19" s="179">
        <f t="shared" ca="1" si="7"/>
        <v>9.0399999999999991</v>
      </c>
      <c r="L19" s="179">
        <f t="shared" ca="1" si="8"/>
        <v>0</v>
      </c>
      <c r="M19" s="180">
        <f t="shared" ca="1" si="9"/>
        <v>662.02</v>
      </c>
      <c r="N19" s="178">
        <f t="shared" ca="1" si="10"/>
        <v>494.49679193614998</v>
      </c>
      <c r="O19" s="179">
        <f t="shared" ca="1" si="11"/>
        <v>158.49217689732939</v>
      </c>
      <c r="P19" s="179">
        <f t="shared" ca="1" si="12"/>
        <v>9.0401241665206484</v>
      </c>
      <c r="Q19" s="179">
        <f t="shared" ca="1" si="13"/>
        <v>0</v>
      </c>
      <c r="R19" s="180">
        <f t="shared" ca="1" si="14"/>
        <v>662.02909299999999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685.82730000000004</v>
      </c>
      <c r="H20" s="181">
        <f t="shared" ca="1" si="2"/>
        <v>662.02909299999999</v>
      </c>
      <c r="I20" s="182">
        <f t="shared" ca="1" si="5"/>
        <v>494.49</v>
      </c>
      <c r="J20" s="179">
        <f t="shared" ca="1" si="6"/>
        <v>158.49</v>
      </c>
      <c r="K20" s="179">
        <f t="shared" ca="1" si="7"/>
        <v>9.0399999999999991</v>
      </c>
      <c r="L20" s="179">
        <f t="shared" ca="1" si="8"/>
        <v>0</v>
      </c>
      <c r="M20" s="180">
        <f t="shared" ca="1" si="9"/>
        <v>662.02</v>
      </c>
      <c r="N20" s="178">
        <f t="shared" ca="1" si="10"/>
        <v>494.49679193614998</v>
      </c>
      <c r="O20" s="179">
        <f t="shared" ca="1" si="11"/>
        <v>158.49217689732939</v>
      </c>
      <c r="P20" s="179">
        <f t="shared" ca="1" si="12"/>
        <v>9.0401241665206484</v>
      </c>
      <c r="Q20" s="179">
        <f t="shared" ca="1" si="13"/>
        <v>0</v>
      </c>
      <c r="R20" s="180">
        <f t="shared" ca="1" si="14"/>
        <v>662.02909299999999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682.46069999999997</v>
      </c>
      <c r="H21" s="181">
        <f t="shared" ca="1" si="2"/>
        <v>658.779314</v>
      </c>
      <c r="I21" s="182">
        <f t="shared" ca="1" si="5"/>
        <v>494.5</v>
      </c>
      <c r="J21" s="179">
        <f t="shared" ca="1" si="6"/>
        <v>158.49</v>
      </c>
      <c r="K21" s="179">
        <f t="shared" ca="1" si="7"/>
        <v>5.79</v>
      </c>
      <c r="L21" s="179">
        <f t="shared" ca="1" si="8"/>
        <v>0</v>
      </c>
      <c r="M21" s="180">
        <f t="shared" ca="1" si="9"/>
        <v>658.78</v>
      </c>
      <c r="N21" s="178">
        <f t="shared" ca="1" si="10"/>
        <v>494.49948506785273</v>
      </c>
      <c r="O21" s="179">
        <f t="shared" ca="1" si="11"/>
        <v>158.48983496138317</v>
      </c>
      <c r="P21" s="179">
        <f t="shared" ca="1" si="12"/>
        <v>5.7899939707641401</v>
      </c>
      <c r="Q21" s="179">
        <f t="shared" ca="1" si="13"/>
        <v>0</v>
      </c>
      <c r="R21" s="180">
        <f t="shared" ca="1" si="14"/>
        <v>658.779314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685.82730000000004</v>
      </c>
      <c r="H22" s="181">
        <f t="shared" ca="1" si="2"/>
        <v>662.02909299999999</v>
      </c>
      <c r="I22" s="182">
        <f t="shared" ca="1" si="5"/>
        <v>494.49</v>
      </c>
      <c r="J22" s="179">
        <f t="shared" ca="1" si="6"/>
        <v>158.49</v>
      </c>
      <c r="K22" s="179">
        <f t="shared" ca="1" si="7"/>
        <v>9.0399999999999991</v>
      </c>
      <c r="L22" s="179">
        <f t="shared" ca="1" si="8"/>
        <v>0</v>
      </c>
      <c r="M22" s="180">
        <f t="shared" ca="1" si="9"/>
        <v>662.02</v>
      </c>
      <c r="N22" s="178">
        <f t="shared" ca="1" si="10"/>
        <v>494.49679193614998</v>
      </c>
      <c r="O22" s="179">
        <f t="shared" ca="1" si="11"/>
        <v>158.49217689732939</v>
      </c>
      <c r="P22" s="179">
        <f t="shared" ca="1" si="12"/>
        <v>9.0401241665206484</v>
      </c>
      <c r="Q22" s="179">
        <f t="shared" ca="1" si="13"/>
        <v>0</v>
      </c>
      <c r="R22" s="180">
        <f t="shared" ca="1" si="14"/>
        <v>662.02909299999999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685.82730000000004</v>
      </c>
      <c r="H23" s="181">
        <f t="shared" ca="1" si="2"/>
        <v>662.02909299999999</v>
      </c>
      <c r="I23" s="182">
        <f t="shared" ca="1" si="5"/>
        <v>494.49</v>
      </c>
      <c r="J23" s="179">
        <f t="shared" ca="1" si="6"/>
        <v>158.49</v>
      </c>
      <c r="K23" s="179">
        <f t="shared" ca="1" si="7"/>
        <v>9.0399999999999991</v>
      </c>
      <c r="L23" s="179">
        <f t="shared" ca="1" si="8"/>
        <v>0</v>
      </c>
      <c r="M23" s="180">
        <f t="shared" ca="1" si="9"/>
        <v>662.02</v>
      </c>
      <c r="N23" s="178">
        <f t="shared" ca="1" si="10"/>
        <v>494.49679193614998</v>
      </c>
      <c r="O23" s="179">
        <f t="shared" ca="1" si="11"/>
        <v>158.49217689732939</v>
      </c>
      <c r="P23" s="179">
        <f t="shared" ca="1" si="12"/>
        <v>9.0401241665206484</v>
      </c>
      <c r="Q23" s="179">
        <f t="shared" ca="1" si="13"/>
        <v>0</v>
      </c>
      <c r="R23" s="180">
        <f t="shared" ca="1" si="14"/>
        <v>662.02909299999999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685.82730000000004</v>
      </c>
      <c r="H24" s="181">
        <f t="shared" ca="1" si="2"/>
        <v>662.02909299999999</v>
      </c>
      <c r="I24" s="182">
        <f t="shared" ca="1" si="5"/>
        <v>494.49</v>
      </c>
      <c r="J24" s="179">
        <f t="shared" ca="1" si="6"/>
        <v>158.49</v>
      </c>
      <c r="K24" s="179">
        <f t="shared" ca="1" si="7"/>
        <v>9.0399999999999991</v>
      </c>
      <c r="L24" s="179">
        <f t="shared" ca="1" si="8"/>
        <v>0</v>
      </c>
      <c r="M24" s="180">
        <f t="shared" ca="1" si="9"/>
        <v>662.02</v>
      </c>
      <c r="N24" s="178">
        <f t="shared" ca="1" si="10"/>
        <v>494.49679193614998</v>
      </c>
      <c r="O24" s="179">
        <f t="shared" ca="1" si="11"/>
        <v>158.49217689732939</v>
      </c>
      <c r="P24" s="179">
        <f t="shared" ca="1" si="12"/>
        <v>9.0401241665206484</v>
      </c>
      <c r="Q24" s="179">
        <f t="shared" ca="1" si="13"/>
        <v>0</v>
      </c>
      <c r="R24" s="180">
        <f t="shared" ca="1" si="14"/>
        <v>662.02909299999999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651.63649999999996</v>
      </c>
      <c r="H25" s="181">
        <f t="shared" ca="1" si="2"/>
        <v>629.02471300000002</v>
      </c>
      <c r="I25" s="182">
        <f t="shared" ca="1" si="5"/>
        <v>494.49</v>
      </c>
      <c r="J25" s="179">
        <f t="shared" ca="1" si="6"/>
        <v>125.49</v>
      </c>
      <c r="K25" s="179">
        <f t="shared" ca="1" si="7"/>
        <v>9.0399999999999991</v>
      </c>
      <c r="L25" s="179">
        <f t="shared" ca="1" si="8"/>
        <v>0</v>
      </c>
      <c r="M25" s="180">
        <f t="shared" ca="1" si="9"/>
        <v>629.02</v>
      </c>
      <c r="N25" s="178">
        <f t="shared" ca="1" si="10"/>
        <v>494.49370501950659</v>
      </c>
      <c r="O25" s="179">
        <f t="shared" ca="1" si="11"/>
        <v>125.49094024732123</v>
      </c>
      <c r="P25" s="179">
        <f t="shared" ca="1" si="12"/>
        <v>9.0400677331722363</v>
      </c>
      <c r="Q25" s="179">
        <f t="shared" ca="1" si="13"/>
        <v>0</v>
      </c>
      <c r="R25" s="180">
        <f t="shared" ca="1" si="14"/>
        <v>629.02471300000002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631.63649999999996</v>
      </c>
      <c r="H26" s="181">
        <f t="shared" ca="1" si="2"/>
        <v>609.71871299999998</v>
      </c>
      <c r="I26" s="182">
        <f t="shared" ca="1" si="5"/>
        <v>494.49</v>
      </c>
      <c r="J26" s="179">
        <f t="shared" ca="1" si="6"/>
        <v>106.18</v>
      </c>
      <c r="K26" s="179">
        <f t="shared" ca="1" si="7"/>
        <v>9.0399999999999991</v>
      </c>
      <c r="L26" s="179">
        <f t="shared" ca="1" si="8"/>
        <v>0</v>
      </c>
      <c r="M26" s="180">
        <f t="shared" ca="1" si="9"/>
        <v>609.71</v>
      </c>
      <c r="N26" s="178">
        <f t="shared" ca="1" si="10"/>
        <v>494.49706646007115</v>
      </c>
      <c r="O26" s="179">
        <f t="shared" ca="1" si="11"/>
        <v>106.18151735470961</v>
      </c>
      <c r="P26" s="179">
        <f t="shared" ca="1" si="12"/>
        <v>9.0401291852192003</v>
      </c>
      <c r="Q26" s="179">
        <f t="shared" ca="1" si="13"/>
        <v>0</v>
      </c>
      <c r="R26" s="180">
        <f t="shared" ca="1" si="14"/>
        <v>609.71871299999998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628.26990000000001</v>
      </c>
      <c r="H27" s="181">
        <f t="shared" ca="1" si="2"/>
        <v>606.46893399999999</v>
      </c>
      <c r="I27" s="182">
        <f t="shared" ca="1" si="5"/>
        <v>494.5</v>
      </c>
      <c r="J27" s="179">
        <f t="shared" ca="1" si="6"/>
        <v>106.18</v>
      </c>
      <c r="K27" s="179">
        <f t="shared" ca="1" si="7"/>
        <v>5.79</v>
      </c>
      <c r="L27" s="179">
        <f t="shared" ca="1" si="8"/>
        <v>0</v>
      </c>
      <c r="M27" s="180">
        <f t="shared" ca="1" si="9"/>
        <v>606.47</v>
      </c>
      <c r="N27" s="178">
        <f t="shared" ca="1" si="10"/>
        <v>494.49913081108707</v>
      </c>
      <c r="O27" s="179">
        <f t="shared" ca="1" si="11"/>
        <v>106.17981336606923</v>
      </c>
      <c r="P27" s="179">
        <f t="shared" ca="1" si="12"/>
        <v>5.789989822843669</v>
      </c>
      <c r="Q27" s="179">
        <f t="shared" ca="1" si="13"/>
        <v>0</v>
      </c>
      <c r="R27" s="180">
        <f t="shared" ca="1" si="14"/>
        <v>606.46893399999999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618.26990000000001</v>
      </c>
      <c r="H28" s="181">
        <f t="shared" ca="1" si="2"/>
        <v>596.81593399999997</v>
      </c>
      <c r="I28" s="182">
        <f t="shared" ca="1" si="5"/>
        <v>494.5</v>
      </c>
      <c r="J28" s="179">
        <f t="shared" ca="1" si="6"/>
        <v>96.53</v>
      </c>
      <c r="K28" s="179">
        <f t="shared" ca="1" si="7"/>
        <v>5.79</v>
      </c>
      <c r="L28" s="179">
        <f t="shared" ca="1" si="8"/>
        <v>0</v>
      </c>
      <c r="M28" s="180">
        <f t="shared" ca="1" si="9"/>
        <v>596.81999999999994</v>
      </c>
      <c r="N28" s="178">
        <f t="shared" ca="1" si="10"/>
        <v>494.49663108307362</v>
      </c>
      <c r="O28" s="179">
        <f t="shared" ca="1" si="11"/>
        <v>96.529342362889992</v>
      </c>
      <c r="P28" s="179">
        <f t="shared" ca="1" si="12"/>
        <v>5.7899605540363934</v>
      </c>
      <c r="Q28" s="179">
        <f t="shared" ca="1" si="13"/>
        <v>0</v>
      </c>
      <c r="R28" s="180">
        <f t="shared" ca="1" si="14"/>
        <v>596.81593399999997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586</v>
      </c>
      <c r="H29" s="181">
        <f t="shared" ca="1" si="2"/>
        <v>565.66579999999999</v>
      </c>
      <c r="I29" s="182">
        <f t="shared" ca="1" si="5"/>
        <v>473</v>
      </c>
      <c r="J29" s="179">
        <f t="shared" ca="1" si="6"/>
        <v>86.88</v>
      </c>
      <c r="K29" s="179">
        <f t="shared" ca="1" si="7"/>
        <v>5.79</v>
      </c>
      <c r="L29" s="179">
        <f t="shared" ca="1" si="8"/>
        <v>0</v>
      </c>
      <c r="M29" s="180">
        <f t="shared" ca="1" si="9"/>
        <v>565.66999999999996</v>
      </c>
      <c r="N29" s="178">
        <f t="shared" ca="1" si="10"/>
        <v>472.99648805840866</v>
      </c>
      <c r="O29" s="179">
        <f t="shared" ca="1" si="11"/>
        <v>86.879354931320378</v>
      </c>
      <c r="P29" s="179">
        <f t="shared" ca="1" si="12"/>
        <v>5.7899570102710065</v>
      </c>
      <c r="Q29" s="179">
        <f t="shared" ca="1" si="13"/>
        <v>0</v>
      </c>
      <c r="R29" s="180">
        <f t="shared" ca="1" si="14"/>
        <v>565.66579999999999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526</v>
      </c>
      <c r="H30" s="181">
        <f t="shared" ca="1" si="2"/>
        <v>507.74779999999998</v>
      </c>
      <c r="I30" s="182">
        <f t="shared" ca="1" si="5"/>
        <v>415.08</v>
      </c>
      <c r="J30" s="179">
        <f t="shared" ca="1" si="6"/>
        <v>86.88</v>
      </c>
      <c r="K30" s="179">
        <f t="shared" ca="1" si="7"/>
        <v>5.79</v>
      </c>
      <c r="L30" s="179">
        <f t="shared" ca="1" si="8"/>
        <v>0</v>
      </c>
      <c r="M30" s="180">
        <f t="shared" ca="1" si="9"/>
        <v>507.75</v>
      </c>
      <c r="N30" s="178">
        <f t="shared" ca="1" si="10"/>
        <v>415.07820152437222</v>
      </c>
      <c r="O30" s="179">
        <f t="shared" ca="1" si="11"/>
        <v>86.879623562776956</v>
      </c>
      <c r="P30" s="179">
        <f t="shared" ca="1" si="12"/>
        <v>5.7899749128508127</v>
      </c>
      <c r="Q30" s="179">
        <f t="shared" ca="1" si="13"/>
        <v>0</v>
      </c>
      <c r="R30" s="180">
        <f t="shared" ca="1" si="14"/>
        <v>507.74779999999998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466</v>
      </c>
      <c r="H31" s="181">
        <f t="shared" ca="1" si="2"/>
        <v>449.82979999999998</v>
      </c>
      <c r="I31" s="182">
        <f t="shared" ca="1" si="5"/>
        <v>357.16</v>
      </c>
      <c r="J31" s="179">
        <f t="shared" ca="1" si="6"/>
        <v>86.88</v>
      </c>
      <c r="K31" s="179">
        <f t="shared" ca="1" si="7"/>
        <v>5.79</v>
      </c>
      <c r="L31" s="179">
        <f t="shared" ca="1" si="8"/>
        <v>0</v>
      </c>
      <c r="M31" s="180">
        <f t="shared" ca="1" si="9"/>
        <v>449.83000000000004</v>
      </c>
      <c r="N31" s="178">
        <f t="shared" ca="1" si="10"/>
        <v>357.15984120223192</v>
      </c>
      <c r="O31" s="179">
        <f t="shared" ca="1" si="11"/>
        <v>86.879961372073879</v>
      </c>
      <c r="P31" s="179">
        <f t="shared" ca="1" si="12"/>
        <v>5.7899974256941507</v>
      </c>
      <c r="Q31" s="179">
        <f t="shared" ca="1" si="13"/>
        <v>0</v>
      </c>
      <c r="R31" s="180">
        <f t="shared" ca="1" si="14"/>
        <v>449.82979999999992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416</v>
      </c>
      <c r="H32" s="181">
        <f t="shared" ca="1" si="2"/>
        <v>401.56479999999999</v>
      </c>
      <c r="I32" s="182">
        <f t="shared" ca="1" si="5"/>
        <v>308.89</v>
      </c>
      <c r="J32" s="179">
        <f t="shared" ca="1" si="6"/>
        <v>86.88</v>
      </c>
      <c r="K32" s="179">
        <f t="shared" ca="1" si="7"/>
        <v>5.79</v>
      </c>
      <c r="L32" s="179">
        <f t="shared" ca="1" si="8"/>
        <v>0</v>
      </c>
      <c r="M32" s="180">
        <f t="shared" ca="1" si="9"/>
        <v>401.56</v>
      </c>
      <c r="N32" s="178">
        <f t="shared" ca="1" si="10"/>
        <v>308.89369228010753</v>
      </c>
      <c r="O32" s="179">
        <f t="shared" ca="1" si="11"/>
        <v>86.881038509811731</v>
      </c>
      <c r="P32" s="179">
        <f t="shared" ca="1" si="12"/>
        <v>5.7900692100806852</v>
      </c>
      <c r="Q32" s="179">
        <f t="shared" ca="1" si="13"/>
        <v>0</v>
      </c>
      <c r="R32" s="180">
        <f t="shared" ca="1" si="14"/>
        <v>401.56479999999993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</v>
      </c>
      <c r="H33" s="181">
        <f t="shared" ca="1" si="2"/>
        <v>365.84870000000001</v>
      </c>
      <c r="I33" s="182">
        <f t="shared" ca="1" si="5"/>
        <v>272.94</v>
      </c>
      <c r="J33" s="179">
        <f t="shared" ca="1" si="6"/>
        <v>87.11</v>
      </c>
      <c r="K33" s="179">
        <f t="shared" ca="1" si="7"/>
        <v>5.81</v>
      </c>
      <c r="L33" s="179">
        <f t="shared" ca="1" si="8"/>
        <v>0</v>
      </c>
      <c r="M33" s="180">
        <f t="shared" ca="1" si="9"/>
        <v>365.86</v>
      </c>
      <c r="N33" s="178">
        <f t="shared" ca="1" si="10"/>
        <v>272.93156993932104</v>
      </c>
      <c r="O33" s="179">
        <f t="shared" ca="1" si="11"/>
        <v>87.107309509101839</v>
      </c>
      <c r="P33" s="179">
        <f t="shared" ca="1" si="12"/>
        <v>5.8098205515771051</v>
      </c>
      <c r="Q33" s="179">
        <f t="shared" ca="1" si="13"/>
        <v>0</v>
      </c>
      <c r="R33" s="180">
        <f t="shared" ca="1" si="14"/>
        <v>365.84870000000001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</v>
      </c>
      <c r="H34" s="181">
        <f t="shared" ca="1" si="2"/>
        <v>365.84870000000001</v>
      </c>
      <c r="I34" s="182">
        <f t="shared" ca="1" si="5"/>
        <v>272.94</v>
      </c>
      <c r="J34" s="179">
        <f t="shared" ca="1" si="6"/>
        <v>87.11</v>
      </c>
      <c r="K34" s="179">
        <f t="shared" ca="1" si="7"/>
        <v>5.81</v>
      </c>
      <c r="L34" s="179">
        <f t="shared" ca="1" si="8"/>
        <v>0</v>
      </c>
      <c r="M34" s="180">
        <f t="shared" ca="1" si="9"/>
        <v>365.86</v>
      </c>
      <c r="N34" s="178">
        <f t="shared" ca="1" si="10"/>
        <v>272.93156993932104</v>
      </c>
      <c r="O34" s="179">
        <f t="shared" ca="1" si="11"/>
        <v>87.107309509101839</v>
      </c>
      <c r="P34" s="179">
        <f t="shared" ca="1" si="12"/>
        <v>5.8098205515771051</v>
      </c>
      <c r="Q34" s="179">
        <f t="shared" ca="1" si="13"/>
        <v>0</v>
      </c>
      <c r="R34" s="180">
        <f t="shared" ca="1" si="14"/>
        <v>365.84870000000001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</v>
      </c>
      <c r="H35" s="181">
        <f t="shared" ca="1" si="2"/>
        <v>365.84870000000001</v>
      </c>
      <c r="I35" s="182">
        <f t="shared" ca="1" si="5"/>
        <v>272.94</v>
      </c>
      <c r="J35" s="179">
        <f t="shared" ca="1" si="6"/>
        <v>87.11</v>
      </c>
      <c r="K35" s="179">
        <f t="shared" ca="1" si="7"/>
        <v>5.81</v>
      </c>
      <c r="L35" s="179">
        <f t="shared" ca="1" si="8"/>
        <v>0</v>
      </c>
      <c r="M35" s="180">
        <f t="shared" ca="1" si="9"/>
        <v>365.86</v>
      </c>
      <c r="N35" s="178">
        <f t="shared" ca="1" si="10"/>
        <v>272.93156993932104</v>
      </c>
      <c r="O35" s="179">
        <f t="shared" ca="1" si="11"/>
        <v>87.107309509101839</v>
      </c>
      <c r="P35" s="179">
        <f t="shared" ca="1" si="12"/>
        <v>5.8098205515771051</v>
      </c>
      <c r="Q35" s="179">
        <f t="shared" ca="1" si="13"/>
        <v>0</v>
      </c>
      <c r="R35" s="180">
        <f t="shared" ca="1" si="14"/>
        <v>365.84870000000001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</v>
      </c>
      <c r="H36" s="181">
        <f t="shared" ca="1" si="2"/>
        <v>365.84870000000001</v>
      </c>
      <c r="I36" s="182">
        <f t="shared" ca="1" si="5"/>
        <v>272.94</v>
      </c>
      <c r="J36" s="179">
        <f t="shared" ca="1" si="6"/>
        <v>87.11</v>
      </c>
      <c r="K36" s="179">
        <f t="shared" ca="1" si="7"/>
        <v>5.81</v>
      </c>
      <c r="L36" s="179">
        <f t="shared" ca="1" si="8"/>
        <v>0</v>
      </c>
      <c r="M36" s="180">
        <f t="shared" ca="1" si="9"/>
        <v>365.86</v>
      </c>
      <c r="N36" s="178">
        <f t="shared" ca="1" si="10"/>
        <v>272.93156993932104</v>
      </c>
      <c r="O36" s="179">
        <f t="shared" ca="1" si="11"/>
        <v>87.107309509101839</v>
      </c>
      <c r="P36" s="179">
        <f t="shared" ca="1" si="12"/>
        <v>5.8098205515771051</v>
      </c>
      <c r="Q36" s="179">
        <f t="shared" ca="1" si="13"/>
        <v>0</v>
      </c>
      <c r="R36" s="180">
        <f t="shared" ca="1" si="14"/>
        <v>365.84870000000001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</v>
      </c>
      <c r="H37" s="181">
        <f t="shared" ca="1" si="2"/>
        <v>365.84870000000001</v>
      </c>
      <c r="I37" s="182">
        <f t="shared" ca="1" si="5"/>
        <v>272.94</v>
      </c>
      <c r="J37" s="179">
        <f t="shared" ca="1" si="6"/>
        <v>87.11</v>
      </c>
      <c r="K37" s="179">
        <f t="shared" ca="1" si="7"/>
        <v>5.81</v>
      </c>
      <c r="L37" s="179">
        <f t="shared" ca="1" si="8"/>
        <v>0</v>
      </c>
      <c r="M37" s="180">
        <f t="shared" ca="1" si="9"/>
        <v>365.86</v>
      </c>
      <c r="N37" s="178">
        <f t="shared" ca="1" si="10"/>
        <v>272.93156993932104</v>
      </c>
      <c r="O37" s="179">
        <f t="shared" ca="1" si="11"/>
        <v>87.107309509101839</v>
      </c>
      <c r="P37" s="179">
        <f t="shared" ca="1" si="12"/>
        <v>5.8098205515771051</v>
      </c>
      <c r="Q37" s="179">
        <f t="shared" ca="1" si="13"/>
        <v>0</v>
      </c>
      <c r="R37" s="180">
        <f t="shared" ca="1" si="14"/>
        <v>365.84870000000001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380.79</v>
      </c>
      <c r="H38" s="181">
        <f t="shared" ca="1" si="2"/>
        <v>367.57658700000002</v>
      </c>
      <c r="I38" s="182">
        <f t="shared" ca="1" si="5"/>
        <v>272.22000000000003</v>
      </c>
      <c r="J38" s="179">
        <f t="shared" ca="1" si="6"/>
        <v>86.88</v>
      </c>
      <c r="K38" s="179">
        <f t="shared" ca="1" si="7"/>
        <v>5.79</v>
      </c>
      <c r="L38" s="179">
        <f t="shared" ca="1" si="8"/>
        <v>2.69</v>
      </c>
      <c r="M38" s="180">
        <f t="shared" ca="1" si="9"/>
        <v>367.58000000000004</v>
      </c>
      <c r="N38" s="178">
        <f t="shared" ca="1" si="10"/>
        <v>272.21747242271073</v>
      </c>
      <c r="O38" s="179">
        <f t="shared" ca="1" si="11"/>
        <v>86.87919331454377</v>
      </c>
      <c r="P38" s="179">
        <f t="shared" ca="1" si="12"/>
        <v>5.7899462395396917</v>
      </c>
      <c r="Q38" s="179">
        <f t="shared" ca="1" si="13"/>
        <v>2.6899750232058324</v>
      </c>
      <c r="R38" s="180">
        <f t="shared" ca="1" si="14"/>
        <v>367.57658700000002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380.79</v>
      </c>
      <c r="H39" s="181">
        <f t="shared" ca="1" si="2"/>
        <v>367.57658700000002</v>
      </c>
      <c r="I39" s="182">
        <f t="shared" ca="1" si="5"/>
        <v>272.22000000000003</v>
      </c>
      <c r="J39" s="179">
        <f t="shared" ca="1" si="6"/>
        <v>86.88</v>
      </c>
      <c r="K39" s="179">
        <f t="shared" ca="1" si="7"/>
        <v>5.79</v>
      </c>
      <c r="L39" s="179">
        <f t="shared" ca="1" si="8"/>
        <v>2.69</v>
      </c>
      <c r="M39" s="180">
        <f t="shared" ca="1" si="9"/>
        <v>367.58000000000004</v>
      </c>
      <c r="N39" s="178">
        <f t="shared" ca="1" si="10"/>
        <v>272.21747242271073</v>
      </c>
      <c r="O39" s="179">
        <f t="shared" ca="1" si="11"/>
        <v>86.87919331454377</v>
      </c>
      <c r="P39" s="179">
        <f t="shared" ca="1" si="12"/>
        <v>5.7899462395396917</v>
      </c>
      <c r="Q39" s="179">
        <f t="shared" ca="1" si="13"/>
        <v>2.6899750232058324</v>
      </c>
      <c r="R39" s="180">
        <f t="shared" ca="1" si="14"/>
        <v>367.57658700000002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380.79</v>
      </c>
      <c r="H40" s="181">
        <f t="shared" ca="1" si="2"/>
        <v>367.57658700000002</v>
      </c>
      <c r="I40" s="182">
        <f t="shared" ca="1" si="5"/>
        <v>272.22000000000003</v>
      </c>
      <c r="J40" s="179">
        <f t="shared" ca="1" si="6"/>
        <v>86.88</v>
      </c>
      <c r="K40" s="179">
        <f t="shared" ca="1" si="7"/>
        <v>5.79</v>
      </c>
      <c r="L40" s="179">
        <f t="shared" ca="1" si="8"/>
        <v>2.69</v>
      </c>
      <c r="M40" s="180">
        <f t="shared" ca="1" si="9"/>
        <v>367.58000000000004</v>
      </c>
      <c r="N40" s="178">
        <f t="shared" ca="1" si="10"/>
        <v>272.21747242271073</v>
      </c>
      <c r="O40" s="179">
        <f t="shared" ca="1" si="11"/>
        <v>86.87919331454377</v>
      </c>
      <c r="P40" s="179">
        <f t="shared" ca="1" si="12"/>
        <v>5.7899462395396917</v>
      </c>
      <c r="Q40" s="179">
        <f t="shared" ca="1" si="13"/>
        <v>2.6899750232058324</v>
      </c>
      <c r="R40" s="180">
        <f t="shared" ca="1" si="14"/>
        <v>367.57658700000002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380.79</v>
      </c>
      <c r="H41" s="181">
        <f t="shared" ca="1" si="2"/>
        <v>367.57658700000002</v>
      </c>
      <c r="I41" s="182">
        <f t="shared" ca="1" si="5"/>
        <v>272.22000000000003</v>
      </c>
      <c r="J41" s="179">
        <f t="shared" ca="1" si="6"/>
        <v>86.88</v>
      </c>
      <c r="K41" s="179">
        <f t="shared" ca="1" si="7"/>
        <v>5.79</v>
      </c>
      <c r="L41" s="179">
        <f t="shared" ca="1" si="8"/>
        <v>2.69</v>
      </c>
      <c r="M41" s="180">
        <f t="shared" ca="1" si="9"/>
        <v>367.58000000000004</v>
      </c>
      <c r="N41" s="178">
        <f t="shared" ca="1" si="10"/>
        <v>272.21747242271073</v>
      </c>
      <c r="O41" s="179">
        <f t="shared" ca="1" si="11"/>
        <v>86.87919331454377</v>
      </c>
      <c r="P41" s="179">
        <f t="shared" ca="1" si="12"/>
        <v>5.7899462395396917</v>
      </c>
      <c r="Q41" s="179">
        <f t="shared" ca="1" si="13"/>
        <v>2.6899750232058324</v>
      </c>
      <c r="R41" s="180">
        <f t="shared" ca="1" si="14"/>
        <v>367.57658700000002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384.15660000000003</v>
      </c>
      <c r="H42" s="181">
        <f t="shared" ca="1" si="2"/>
        <v>370.82636600000001</v>
      </c>
      <c r="I42" s="182">
        <f t="shared" ca="1" si="5"/>
        <v>272.20999999999998</v>
      </c>
      <c r="J42" s="179">
        <f t="shared" ca="1" si="6"/>
        <v>86.88</v>
      </c>
      <c r="K42" s="179">
        <f t="shared" ca="1" si="7"/>
        <v>9.0399999999999991</v>
      </c>
      <c r="L42" s="179">
        <f t="shared" ca="1" si="8"/>
        <v>2.69</v>
      </c>
      <c r="M42" s="180">
        <f t="shared" ca="1" si="9"/>
        <v>370.82</v>
      </c>
      <c r="N42" s="178">
        <f t="shared" ca="1" si="10"/>
        <v>272.21467312674611</v>
      </c>
      <c r="O42" s="179">
        <f t="shared" ca="1" si="11"/>
        <v>86.881491500134828</v>
      </c>
      <c r="P42" s="179">
        <f t="shared" ca="1" si="12"/>
        <v>9.0401551929237893</v>
      </c>
      <c r="Q42" s="179">
        <f t="shared" ca="1" si="13"/>
        <v>2.6900461801952429</v>
      </c>
      <c r="R42" s="180">
        <f t="shared" ca="1" si="14"/>
        <v>370.82636599999995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384.15660000000003</v>
      </c>
      <c r="H43" s="181">
        <f t="shared" ca="1" si="2"/>
        <v>370.82636600000001</v>
      </c>
      <c r="I43" s="182">
        <f t="shared" ca="1" si="5"/>
        <v>272.20999999999998</v>
      </c>
      <c r="J43" s="179">
        <f t="shared" ca="1" si="6"/>
        <v>86.88</v>
      </c>
      <c r="K43" s="179">
        <f t="shared" ca="1" si="7"/>
        <v>9.0399999999999991</v>
      </c>
      <c r="L43" s="179">
        <f t="shared" ca="1" si="8"/>
        <v>2.69</v>
      </c>
      <c r="M43" s="180">
        <f t="shared" ca="1" si="9"/>
        <v>370.82</v>
      </c>
      <c r="N43" s="178">
        <f t="shared" ca="1" si="10"/>
        <v>272.21467312674611</v>
      </c>
      <c r="O43" s="179">
        <f t="shared" ca="1" si="11"/>
        <v>86.881491500134828</v>
      </c>
      <c r="P43" s="179">
        <f t="shared" ca="1" si="12"/>
        <v>9.0401551929237893</v>
      </c>
      <c r="Q43" s="179">
        <f t="shared" ca="1" si="13"/>
        <v>2.6900461801952429</v>
      </c>
      <c r="R43" s="180">
        <f t="shared" ca="1" si="14"/>
        <v>370.82636599999995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384.15660000000003</v>
      </c>
      <c r="H44" s="181">
        <f t="shared" ca="1" si="2"/>
        <v>370.82636600000001</v>
      </c>
      <c r="I44" s="182">
        <f t="shared" ca="1" si="5"/>
        <v>272.20999999999998</v>
      </c>
      <c r="J44" s="179">
        <f t="shared" ca="1" si="6"/>
        <v>86.88</v>
      </c>
      <c r="K44" s="179">
        <f t="shared" ca="1" si="7"/>
        <v>9.0399999999999991</v>
      </c>
      <c r="L44" s="179">
        <f t="shared" ca="1" si="8"/>
        <v>2.69</v>
      </c>
      <c r="M44" s="180">
        <f t="shared" ca="1" si="9"/>
        <v>370.82</v>
      </c>
      <c r="N44" s="178">
        <f t="shared" ca="1" si="10"/>
        <v>272.21467312674611</v>
      </c>
      <c r="O44" s="179">
        <f t="shared" ca="1" si="11"/>
        <v>86.881491500134828</v>
      </c>
      <c r="P44" s="179">
        <f t="shared" ca="1" si="12"/>
        <v>9.0401551929237893</v>
      </c>
      <c r="Q44" s="179">
        <f t="shared" ca="1" si="13"/>
        <v>2.6900461801952429</v>
      </c>
      <c r="R44" s="180">
        <f t="shared" ca="1" si="14"/>
        <v>370.82636599999995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384.15660000000003</v>
      </c>
      <c r="H45" s="181">
        <f t="shared" ca="1" si="2"/>
        <v>370.82636600000001</v>
      </c>
      <c r="I45" s="182">
        <f t="shared" ca="1" si="5"/>
        <v>272.20999999999998</v>
      </c>
      <c r="J45" s="179">
        <f t="shared" ca="1" si="6"/>
        <v>86.88</v>
      </c>
      <c r="K45" s="179">
        <f t="shared" ca="1" si="7"/>
        <v>9.0399999999999991</v>
      </c>
      <c r="L45" s="179">
        <f t="shared" ca="1" si="8"/>
        <v>2.69</v>
      </c>
      <c r="M45" s="180">
        <f t="shared" ca="1" si="9"/>
        <v>370.82</v>
      </c>
      <c r="N45" s="178">
        <f t="shared" ca="1" si="10"/>
        <v>272.21467312674611</v>
      </c>
      <c r="O45" s="179">
        <f t="shared" ca="1" si="11"/>
        <v>86.881491500134828</v>
      </c>
      <c r="P45" s="179">
        <f t="shared" ca="1" si="12"/>
        <v>9.0401551929237893</v>
      </c>
      <c r="Q45" s="179">
        <f t="shared" ca="1" si="13"/>
        <v>2.6900461801952429</v>
      </c>
      <c r="R45" s="180">
        <f t="shared" ca="1" si="14"/>
        <v>370.82636599999995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384.15660000000003</v>
      </c>
      <c r="H46" s="181">
        <f t="shared" ca="1" si="2"/>
        <v>370.82636600000001</v>
      </c>
      <c r="I46" s="182">
        <f t="shared" ca="1" si="5"/>
        <v>272.20999999999998</v>
      </c>
      <c r="J46" s="179">
        <f t="shared" ca="1" si="6"/>
        <v>86.88</v>
      </c>
      <c r="K46" s="179">
        <f t="shared" ca="1" si="7"/>
        <v>9.0399999999999991</v>
      </c>
      <c r="L46" s="179">
        <f t="shared" ca="1" si="8"/>
        <v>2.69</v>
      </c>
      <c r="M46" s="180">
        <f t="shared" ca="1" si="9"/>
        <v>370.82</v>
      </c>
      <c r="N46" s="178">
        <f t="shared" ca="1" si="10"/>
        <v>272.21467312674611</v>
      </c>
      <c r="O46" s="179">
        <f t="shared" ca="1" si="11"/>
        <v>86.881491500134828</v>
      </c>
      <c r="P46" s="179">
        <f t="shared" ca="1" si="12"/>
        <v>9.0401551929237893</v>
      </c>
      <c r="Q46" s="179">
        <f t="shared" ca="1" si="13"/>
        <v>2.6900461801952429</v>
      </c>
      <c r="R46" s="180">
        <f t="shared" ca="1" si="14"/>
        <v>370.82636599999995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382.15660000000003</v>
      </c>
      <c r="H47" s="181">
        <f t="shared" ca="1" si="2"/>
        <v>368.89576599999998</v>
      </c>
      <c r="I47" s="182">
        <f t="shared" ca="1" si="5"/>
        <v>270.27999999999997</v>
      </c>
      <c r="J47" s="179">
        <f t="shared" ca="1" si="6"/>
        <v>86.88</v>
      </c>
      <c r="K47" s="179">
        <f t="shared" ca="1" si="7"/>
        <v>9.0399999999999991</v>
      </c>
      <c r="L47" s="179">
        <f t="shared" ca="1" si="8"/>
        <v>2.69</v>
      </c>
      <c r="M47" s="180">
        <f t="shared" ca="1" si="9"/>
        <v>368.89</v>
      </c>
      <c r="N47" s="178">
        <f t="shared" ca="1" si="10"/>
        <v>270.28422465905822</v>
      </c>
      <c r="O47" s="179">
        <f t="shared" ca="1" si="11"/>
        <v>86.881357993114477</v>
      </c>
      <c r="P47" s="179">
        <f t="shared" ca="1" si="12"/>
        <v>9.0401413013093332</v>
      </c>
      <c r="Q47" s="179">
        <f t="shared" ca="1" si="13"/>
        <v>2.6900420465179322</v>
      </c>
      <c r="R47" s="180">
        <f t="shared" ca="1" si="14"/>
        <v>368.89576599999998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412.15660000000003</v>
      </c>
      <c r="H48" s="181">
        <f t="shared" ca="1" si="2"/>
        <v>397.85476599999998</v>
      </c>
      <c r="I48" s="182">
        <f t="shared" ca="1" si="5"/>
        <v>299.24</v>
      </c>
      <c r="J48" s="179">
        <f t="shared" ca="1" si="6"/>
        <v>86.88</v>
      </c>
      <c r="K48" s="179">
        <f t="shared" ca="1" si="7"/>
        <v>9.0399999999999991</v>
      </c>
      <c r="L48" s="179">
        <f t="shared" ca="1" si="8"/>
        <v>2.69</v>
      </c>
      <c r="M48" s="180">
        <f t="shared" ca="1" si="9"/>
        <v>397.85</v>
      </c>
      <c r="N48" s="178">
        <f t="shared" ca="1" si="10"/>
        <v>299.24358471242931</v>
      </c>
      <c r="O48" s="179">
        <f t="shared" ca="1" si="11"/>
        <v>86.881040769335158</v>
      </c>
      <c r="P48" s="179">
        <f t="shared" ca="1" si="12"/>
        <v>9.0401082936785198</v>
      </c>
      <c r="Q48" s="179">
        <f t="shared" ca="1" si="13"/>
        <v>2.6900322245569934</v>
      </c>
      <c r="R48" s="180">
        <f t="shared" ca="1" si="14"/>
        <v>397.85476600000004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442.15660000000003</v>
      </c>
      <c r="H49" s="181">
        <f t="shared" ca="1" si="2"/>
        <v>426.81376599999999</v>
      </c>
      <c r="I49" s="182">
        <f t="shared" ca="1" si="5"/>
        <v>328.2</v>
      </c>
      <c r="J49" s="179">
        <f t="shared" ca="1" si="6"/>
        <v>86.88</v>
      </c>
      <c r="K49" s="179">
        <f t="shared" ca="1" si="7"/>
        <v>9.0399999999999991</v>
      </c>
      <c r="L49" s="179">
        <f t="shared" ca="1" si="8"/>
        <v>2.69</v>
      </c>
      <c r="M49" s="180">
        <f t="shared" ca="1" si="9"/>
        <v>426.81</v>
      </c>
      <c r="N49" s="178">
        <f t="shared" ca="1" si="10"/>
        <v>328.20289590496941</v>
      </c>
      <c r="O49" s="179">
        <f t="shared" ca="1" si="11"/>
        <v>86.880766594222251</v>
      </c>
      <c r="P49" s="179">
        <f t="shared" ca="1" si="12"/>
        <v>9.0400797653288336</v>
      </c>
      <c r="Q49" s="179">
        <f t="shared" ca="1" si="13"/>
        <v>2.6900237354794871</v>
      </c>
      <c r="R49" s="180">
        <f t="shared" ca="1" si="14"/>
        <v>426.81376599999993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462.15660000000003</v>
      </c>
      <c r="H50" s="181">
        <f t="shared" ca="1" si="2"/>
        <v>446.11976600000003</v>
      </c>
      <c r="I50" s="182">
        <f t="shared" ca="1" si="5"/>
        <v>347.51</v>
      </c>
      <c r="J50" s="179">
        <f t="shared" ca="1" si="6"/>
        <v>86.88</v>
      </c>
      <c r="K50" s="179">
        <f t="shared" ca="1" si="7"/>
        <v>9.0399999999999991</v>
      </c>
      <c r="L50" s="179">
        <f t="shared" ca="1" si="8"/>
        <v>2.69</v>
      </c>
      <c r="M50" s="180">
        <f t="shared" ca="1" si="9"/>
        <v>446.12</v>
      </c>
      <c r="N50" s="178">
        <f t="shared" ca="1" si="10"/>
        <v>347.50981772316868</v>
      </c>
      <c r="O50" s="179">
        <f t="shared" ca="1" si="11"/>
        <v>86.879954429480861</v>
      </c>
      <c r="P50" s="179">
        <f t="shared" ca="1" si="12"/>
        <v>9.0399952583161483</v>
      </c>
      <c r="Q50" s="179">
        <f t="shared" ca="1" si="13"/>
        <v>2.6899985890343405</v>
      </c>
      <c r="R50" s="180">
        <f t="shared" ca="1" si="14"/>
        <v>446.11976600000003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502.15660000000003</v>
      </c>
      <c r="H51" s="181">
        <f t="shared" ca="1" si="2"/>
        <v>484.73176599999999</v>
      </c>
      <c r="I51" s="182">
        <f t="shared" ca="1" si="5"/>
        <v>386.12</v>
      </c>
      <c r="J51" s="179">
        <f t="shared" ca="1" si="6"/>
        <v>86.88</v>
      </c>
      <c r="K51" s="179">
        <f t="shared" ca="1" si="7"/>
        <v>9.0399999999999991</v>
      </c>
      <c r="L51" s="179">
        <f t="shared" ca="1" si="8"/>
        <v>2.69</v>
      </c>
      <c r="M51" s="180">
        <f t="shared" ca="1" si="9"/>
        <v>484.73</v>
      </c>
      <c r="N51" s="178">
        <f t="shared" ca="1" si="10"/>
        <v>386.12140673760649</v>
      </c>
      <c r="O51" s="179">
        <f t="shared" ca="1" si="11"/>
        <v>86.880316526891249</v>
      </c>
      <c r="P51" s="179">
        <f t="shared" ca="1" si="12"/>
        <v>9.0400329351185178</v>
      </c>
      <c r="Q51" s="179">
        <f t="shared" ca="1" si="13"/>
        <v>2.6900098003837187</v>
      </c>
      <c r="R51" s="180">
        <f t="shared" ca="1" si="14"/>
        <v>484.73176599999999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522.15660000000003</v>
      </c>
      <c r="H52" s="181">
        <f t="shared" ca="1" si="2"/>
        <v>504.03776599999998</v>
      </c>
      <c r="I52" s="182">
        <f t="shared" ca="1" si="5"/>
        <v>405.43</v>
      </c>
      <c r="J52" s="179">
        <f t="shared" ca="1" si="6"/>
        <v>86.88</v>
      </c>
      <c r="K52" s="179">
        <f t="shared" ca="1" si="7"/>
        <v>9.0399999999999991</v>
      </c>
      <c r="L52" s="179">
        <f t="shared" ca="1" si="8"/>
        <v>2.69</v>
      </c>
      <c r="M52" s="180">
        <f t="shared" ca="1" si="9"/>
        <v>504.04</v>
      </c>
      <c r="N52" s="178">
        <f t="shared" ca="1" si="10"/>
        <v>405.42820305805094</v>
      </c>
      <c r="O52" s="179">
        <f t="shared" ca="1" si="11"/>
        <v>86.879614931513359</v>
      </c>
      <c r="P52" s="179">
        <f t="shared" ca="1" si="12"/>
        <v>9.0399599330211871</v>
      </c>
      <c r="Q52" s="179">
        <f t="shared" ca="1" si="13"/>
        <v>2.6899880774144904</v>
      </c>
      <c r="R52" s="180">
        <f t="shared" ca="1" si="14"/>
        <v>504.03776599999998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542.15660000000003</v>
      </c>
      <c r="H53" s="181">
        <f t="shared" ca="1" si="2"/>
        <v>523.34376599999996</v>
      </c>
      <c r="I53" s="182">
        <f t="shared" ca="1" si="5"/>
        <v>424.73</v>
      </c>
      <c r="J53" s="179">
        <f t="shared" ca="1" si="6"/>
        <v>86.88</v>
      </c>
      <c r="K53" s="179">
        <f t="shared" ca="1" si="7"/>
        <v>9.0399999999999991</v>
      </c>
      <c r="L53" s="179">
        <f t="shared" ca="1" si="8"/>
        <v>2.69</v>
      </c>
      <c r="M53" s="180">
        <f t="shared" ca="1" si="9"/>
        <v>523.34</v>
      </c>
      <c r="N53" s="178">
        <f t="shared" ca="1" si="10"/>
        <v>424.73305639389304</v>
      </c>
      <c r="O53" s="179">
        <f t="shared" ca="1" si="11"/>
        <v>86.880625196010229</v>
      </c>
      <c r="P53" s="179">
        <f t="shared" ca="1" si="12"/>
        <v>9.0400650526235307</v>
      </c>
      <c r="Q53" s="179">
        <f t="shared" ca="1" si="13"/>
        <v>2.6900193574731528</v>
      </c>
      <c r="R53" s="180">
        <f t="shared" ca="1" si="14"/>
        <v>523.34376599999996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552.15660000000003</v>
      </c>
      <c r="H54" s="181">
        <f t="shared" ca="1" si="2"/>
        <v>532.99676599999998</v>
      </c>
      <c r="I54" s="182">
        <f t="shared" ca="1" si="5"/>
        <v>434.38</v>
      </c>
      <c r="J54" s="179">
        <f t="shared" ca="1" si="6"/>
        <v>86.88</v>
      </c>
      <c r="K54" s="179">
        <f t="shared" ca="1" si="7"/>
        <v>9.0399999999999991</v>
      </c>
      <c r="L54" s="179">
        <f t="shared" ca="1" si="8"/>
        <v>2.69</v>
      </c>
      <c r="M54" s="180">
        <f t="shared" ca="1" si="9"/>
        <v>532.99</v>
      </c>
      <c r="N54" s="178">
        <f t="shared" ca="1" si="10"/>
        <v>434.38551420304316</v>
      </c>
      <c r="O54" s="179">
        <f t="shared" ca="1" si="11"/>
        <v>86.88110289138632</v>
      </c>
      <c r="P54" s="179">
        <f t="shared" ca="1" si="12"/>
        <v>9.0401147575751875</v>
      </c>
      <c r="Q54" s="179">
        <f t="shared" ca="1" si="13"/>
        <v>2.6900341479952719</v>
      </c>
      <c r="R54" s="180">
        <f t="shared" ca="1" si="14"/>
        <v>532.99676599999987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572.15660000000003</v>
      </c>
      <c r="H55" s="181">
        <f t="shared" ca="1" si="2"/>
        <v>552.30276600000002</v>
      </c>
      <c r="I55" s="182">
        <f t="shared" ca="1" si="5"/>
        <v>453.69</v>
      </c>
      <c r="J55" s="179">
        <f t="shared" ca="1" si="6"/>
        <v>86.88</v>
      </c>
      <c r="K55" s="179">
        <f t="shared" ca="1" si="7"/>
        <v>9.0399999999999991</v>
      </c>
      <c r="L55" s="179">
        <f t="shared" ca="1" si="8"/>
        <v>2.69</v>
      </c>
      <c r="M55" s="180">
        <f t="shared" ca="1" si="9"/>
        <v>552.29999999999995</v>
      </c>
      <c r="N55" s="178">
        <f t="shared" ca="1" si="10"/>
        <v>453.69227214655086</v>
      </c>
      <c r="O55" s="179">
        <f t="shared" ca="1" si="11"/>
        <v>86.880435107876167</v>
      </c>
      <c r="P55" s="179">
        <f t="shared" ca="1" si="12"/>
        <v>9.0400452736556218</v>
      </c>
      <c r="Q55" s="179">
        <f t="shared" ca="1" si="13"/>
        <v>2.6900134719174362</v>
      </c>
      <c r="R55" s="180">
        <f t="shared" ca="1" si="14"/>
        <v>552.30276600000013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572.15660000000003</v>
      </c>
      <c r="H56" s="181">
        <f t="shared" ca="1" si="2"/>
        <v>552.30276600000002</v>
      </c>
      <c r="I56" s="182">
        <f t="shared" ca="1" si="5"/>
        <v>453.69</v>
      </c>
      <c r="J56" s="179">
        <f t="shared" ca="1" si="6"/>
        <v>86.88</v>
      </c>
      <c r="K56" s="179">
        <f t="shared" ca="1" si="7"/>
        <v>9.0399999999999991</v>
      </c>
      <c r="L56" s="179">
        <f t="shared" ca="1" si="8"/>
        <v>2.69</v>
      </c>
      <c r="M56" s="180">
        <f t="shared" ca="1" si="9"/>
        <v>552.29999999999995</v>
      </c>
      <c r="N56" s="178">
        <f t="shared" ca="1" si="10"/>
        <v>453.69227214655086</v>
      </c>
      <c r="O56" s="179">
        <f t="shared" ca="1" si="11"/>
        <v>86.880435107876167</v>
      </c>
      <c r="P56" s="179">
        <f t="shared" ca="1" si="12"/>
        <v>9.0400452736556218</v>
      </c>
      <c r="Q56" s="179">
        <f t="shared" ca="1" si="13"/>
        <v>2.6900134719174362</v>
      </c>
      <c r="R56" s="180">
        <f t="shared" ca="1" si="14"/>
        <v>552.30276600000013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572.15660000000003</v>
      </c>
      <c r="H57" s="181">
        <f t="shared" ca="1" si="2"/>
        <v>552.30276600000002</v>
      </c>
      <c r="I57" s="182">
        <f t="shared" ca="1" si="5"/>
        <v>453.69</v>
      </c>
      <c r="J57" s="179">
        <f t="shared" ca="1" si="6"/>
        <v>86.88</v>
      </c>
      <c r="K57" s="179">
        <f t="shared" ca="1" si="7"/>
        <v>9.0399999999999991</v>
      </c>
      <c r="L57" s="179">
        <f t="shared" ca="1" si="8"/>
        <v>2.69</v>
      </c>
      <c r="M57" s="180">
        <f t="shared" ca="1" si="9"/>
        <v>552.29999999999995</v>
      </c>
      <c r="N57" s="178">
        <f t="shared" ca="1" si="10"/>
        <v>453.69227214655086</v>
      </c>
      <c r="O57" s="179">
        <f t="shared" ca="1" si="11"/>
        <v>86.880435107876167</v>
      </c>
      <c r="P57" s="179">
        <f t="shared" ca="1" si="12"/>
        <v>9.0400452736556218</v>
      </c>
      <c r="Q57" s="179">
        <f t="shared" ca="1" si="13"/>
        <v>2.6900134719174362</v>
      </c>
      <c r="R57" s="180">
        <f t="shared" ca="1" si="14"/>
        <v>552.30276600000013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572.15660000000003</v>
      </c>
      <c r="H58" s="181">
        <f t="shared" ca="1" si="2"/>
        <v>552.30276600000002</v>
      </c>
      <c r="I58" s="182">
        <f t="shared" ca="1" si="5"/>
        <v>453.69</v>
      </c>
      <c r="J58" s="179">
        <f t="shared" ca="1" si="6"/>
        <v>86.88</v>
      </c>
      <c r="K58" s="179">
        <f t="shared" ca="1" si="7"/>
        <v>9.0399999999999991</v>
      </c>
      <c r="L58" s="179">
        <f t="shared" ca="1" si="8"/>
        <v>2.69</v>
      </c>
      <c r="M58" s="180">
        <f t="shared" ca="1" si="9"/>
        <v>552.29999999999995</v>
      </c>
      <c r="N58" s="178">
        <f t="shared" ca="1" si="10"/>
        <v>453.69227214655086</v>
      </c>
      <c r="O58" s="179">
        <f t="shared" ca="1" si="11"/>
        <v>86.880435107876167</v>
      </c>
      <c r="P58" s="179">
        <f t="shared" ca="1" si="12"/>
        <v>9.0400452736556218</v>
      </c>
      <c r="Q58" s="179">
        <f t="shared" ca="1" si="13"/>
        <v>2.6900134719174362</v>
      </c>
      <c r="R58" s="180">
        <f t="shared" ca="1" si="14"/>
        <v>552.30276600000013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602.15660000000003</v>
      </c>
      <c r="H59" s="181">
        <f t="shared" ca="1" si="2"/>
        <v>581.26176599999997</v>
      </c>
      <c r="I59" s="182">
        <f t="shared" ca="1" si="5"/>
        <v>482.65</v>
      </c>
      <c r="J59" s="179">
        <f t="shared" ca="1" si="6"/>
        <v>86.88</v>
      </c>
      <c r="K59" s="179">
        <f t="shared" ca="1" si="7"/>
        <v>9.0399999999999991</v>
      </c>
      <c r="L59" s="179">
        <f t="shared" ca="1" si="8"/>
        <v>2.69</v>
      </c>
      <c r="M59" s="180">
        <f t="shared" ca="1" si="9"/>
        <v>581.26</v>
      </c>
      <c r="N59" s="178">
        <f t="shared" ca="1" si="10"/>
        <v>482.65146640040598</v>
      </c>
      <c r="O59" s="179">
        <f t="shared" ca="1" si="11"/>
        <v>86.880263961187751</v>
      </c>
      <c r="P59" s="179">
        <f t="shared" ca="1" si="12"/>
        <v>9.0400274655747843</v>
      </c>
      <c r="Q59" s="179">
        <f t="shared" ca="1" si="13"/>
        <v>2.6900081728314351</v>
      </c>
      <c r="R59" s="180">
        <f t="shared" ca="1" si="14"/>
        <v>581.26176599999997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582.15660000000003</v>
      </c>
      <c r="H60" s="181">
        <f t="shared" ca="1" si="2"/>
        <v>561.95576600000004</v>
      </c>
      <c r="I60" s="182">
        <f t="shared" ca="1" si="5"/>
        <v>463.34</v>
      </c>
      <c r="J60" s="179">
        <f t="shared" ca="1" si="6"/>
        <v>86.88</v>
      </c>
      <c r="K60" s="179">
        <f t="shared" ca="1" si="7"/>
        <v>9.0399999999999991</v>
      </c>
      <c r="L60" s="179">
        <f t="shared" ca="1" si="8"/>
        <v>2.69</v>
      </c>
      <c r="M60" s="180">
        <f t="shared" ca="1" si="9"/>
        <v>561.95000000000005</v>
      </c>
      <c r="N60" s="178">
        <f t="shared" ca="1" si="10"/>
        <v>463.34475419243699</v>
      </c>
      <c r="O60" s="179">
        <f t="shared" ca="1" si="11"/>
        <v>86.88089144955957</v>
      </c>
      <c r="P60" s="179">
        <f t="shared" ca="1" si="12"/>
        <v>9.0400927567221281</v>
      </c>
      <c r="Q60" s="179">
        <f t="shared" ca="1" si="13"/>
        <v>2.6900276012812525</v>
      </c>
      <c r="R60" s="180">
        <f t="shared" ca="1" si="14"/>
        <v>561.95576600000004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582.15660000000003</v>
      </c>
      <c r="H61" s="181">
        <f t="shared" ca="1" si="2"/>
        <v>561.95576600000004</v>
      </c>
      <c r="I61" s="182">
        <f t="shared" ca="1" si="5"/>
        <v>463.34</v>
      </c>
      <c r="J61" s="179">
        <f t="shared" ca="1" si="6"/>
        <v>86.88</v>
      </c>
      <c r="K61" s="179">
        <f t="shared" ca="1" si="7"/>
        <v>9.0399999999999991</v>
      </c>
      <c r="L61" s="179">
        <f t="shared" ca="1" si="8"/>
        <v>2.69</v>
      </c>
      <c r="M61" s="180">
        <f t="shared" ca="1" si="9"/>
        <v>561.95000000000005</v>
      </c>
      <c r="N61" s="178">
        <f t="shared" ca="1" si="10"/>
        <v>463.34475419243699</v>
      </c>
      <c r="O61" s="179">
        <f t="shared" ca="1" si="11"/>
        <v>86.88089144955957</v>
      </c>
      <c r="P61" s="179">
        <f t="shared" ca="1" si="12"/>
        <v>9.0400927567221281</v>
      </c>
      <c r="Q61" s="179">
        <f t="shared" ca="1" si="13"/>
        <v>2.6900276012812525</v>
      </c>
      <c r="R61" s="180">
        <f t="shared" ca="1" si="14"/>
        <v>561.95576600000004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636.34739999999999</v>
      </c>
      <c r="H62" s="181">
        <f t="shared" ca="1" si="2"/>
        <v>614.26614500000005</v>
      </c>
      <c r="I62" s="182">
        <f t="shared" ca="1" si="5"/>
        <v>444.04</v>
      </c>
      <c r="J62" s="179">
        <f t="shared" ca="1" si="6"/>
        <v>158.49</v>
      </c>
      <c r="K62" s="179">
        <f t="shared" ca="1" si="7"/>
        <v>9.0399999999999991</v>
      </c>
      <c r="L62" s="179">
        <f t="shared" ca="1" si="8"/>
        <v>2.69</v>
      </c>
      <c r="M62" s="180">
        <f t="shared" ca="1" si="9"/>
        <v>614.26</v>
      </c>
      <c r="N62" s="178">
        <f t="shared" ca="1" si="10"/>
        <v>444.04444213492667</v>
      </c>
      <c r="O62" s="179">
        <f t="shared" ca="1" si="11"/>
        <v>158.4915855192427</v>
      </c>
      <c r="P62" s="179">
        <f t="shared" ca="1" si="12"/>
        <v>9.0400904353205487</v>
      </c>
      <c r="Q62" s="179">
        <f t="shared" ca="1" si="13"/>
        <v>2.6900269105102077</v>
      </c>
      <c r="R62" s="180">
        <f t="shared" ca="1" si="14"/>
        <v>614.26614500000017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688.6173</v>
      </c>
      <c r="H63" s="181">
        <f t="shared" ca="1" si="2"/>
        <v>664.72227999999996</v>
      </c>
      <c r="I63" s="182">
        <f t="shared" ca="1" si="5"/>
        <v>494.49</v>
      </c>
      <c r="J63" s="179">
        <f t="shared" ca="1" si="6"/>
        <v>158.49</v>
      </c>
      <c r="K63" s="179">
        <f t="shared" ca="1" si="7"/>
        <v>9.0399999999999991</v>
      </c>
      <c r="L63" s="179">
        <f t="shared" ca="1" si="8"/>
        <v>2.69</v>
      </c>
      <c r="M63" s="180">
        <f t="shared" ca="1" si="9"/>
        <v>664.71</v>
      </c>
      <c r="N63" s="178">
        <f t="shared" ca="1" si="10"/>
        <v>494.49913531795818</v>
      </c>
      <c r="O63" s="179">
        <f t="shared" ca="1" si="11"/>
        <v>158.49292797941959</v>
      </c>
      <c r="P63" s="179">
        <f t="shared" ca="1" si="12"/>
        <v>9.0401670069654418</v>
      </c>
      <c r="Q63" s="179">
        <f t="shared" ca="1" si="13"/>
        <v>2.6900496956567523</v>
      </c>
      <c r="R63" s="180">
        <f t="shared" ca="1" si="14"/>
        <v>664.72227999999996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688.57730000000004</v>
      </c>
      <c r="H64" s="181">
        <f t="shared" ca="1" si="2"/>
        <v>664.68366800000001</v>
      </c>
      <c r="I64" s="182">
        <f t="shared" ca="1" si="5"/>
        <v>494.49</v>
      </c>
      <c r="J64" s="179">
        <f t="shared" ca="1" si="6"/>
        <v>158.49</v>
      </c>
      <c r="K64" s="179">
        <f t="shared" ca="1" si="7"/>
        <v>9.0399999999999991</v>
      </c>
      <c r="L64" s="179">
        <f t="shared" ca="1" si="8"/>
        <v>2.65</v>
      </c>
      <c r="M64" s="180">
        <f t="shared" ca="1" si="9"/>
        <v>664.67</v>
      </c>
      <c r="N64" s="178">
        <f t="shared" ca="1" si="10"/>
        <v>494.50016848860344</v>
      </c>
      <c r="O64" s="179">
        <f t="shared" ca="1" si="11"/>
        <v>158.49325912305358</v>
      </c>
      <c r="P64" s="179">
        <f t="shared" ca="1" si="12"/>
        <v>9.0401858948350302</v>
      </c>
      <c r="Q64" s="179">
        <f t="shared" ca="1" si="13"/>
        <v>2.6500544935080566</v>
      </c>
      <c r="R64" s="180">
        <f t="shared" ca="1" si="14"/>
        <v>664.68366800000013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688.05730000000005</v>
      </c>
      <c r="H65" s="181">
        <f t="shared" ca="1" si="2"/>
        <v>664.18171199999995</v>
      </c>
      <c r="I65" s="182">
        <f t="shared" ca="1" si="5"/>
        <v>494.49</v>
      </c>
      <c r="J65" s="179">
        <f t="shared" ca="1" si="6"/>
        <v>158.49</v>
      </c>
      <c r="K65" s="179">
        <f t="shared" ca="1" si="7"/>
        <v>9.0399999999999991</v>
      </c>
      <c r="L65" s="179">
        <f t="shared" ca="1" si="8"/>
        <v>2.15</v>
      </c>
      <c r="M65" s="180">
        <f t="shared" ca="1" si="9"/>
        <v>664.17</v>
      </c>
      <c r="N65" s="178">
        <f t="shared" ca="1" si="10"/>
        <v>494.49871985618142</v>
      </c>
      <c r="O65" s="179">
        <f t="shared" ca="1" si="11"/>
        <v>158.49279481891685</v>
      </c>
      <c r="P65" s="179">
        <f t="shared" ca="1" si="12"/>
        <v>9.0401594117168784</v>
      </c>
      <c r="Q65" s="179">
        <f t="shared" ca="1" si="13"/>
        <v>2.1500379131848772</v>
      </c>
      <c r="R65" s="180">
        <f t="shared" ca="1" si="14"/>
        <v>664.18171200000006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688.05730000000005</v>
      </c>
      <c r="H66" s="181">
        <f t="shared" ca="1" si="2"/>
        <v>664.18171199999995</v>
      </c>
      <c r="I66" s="182">
        <f t="shared" ca="1" si="5"/>
        <v>494.49</v>
      </c>
      <c r="J66" s="179">
        <f t="shared" ca="1" si="6"/>
        <v>158.49</v>
      </c>
      <c r="K66" s="179">
        <f t="shared" ca="1" si="7"/>
        <v>9.0399999999999991</v>
      </c>
      <c r="L66" s="179">
        <f t="shared" ca="1" si="8"/>
        <v>2.15</v>
      </c>
      <c r="M66" s="180">
        <f t="shared" ca="1" si="9"/>
        <v>664.17</v>
      </c>
      <c r="N66" s="178">
        <f t="shared" ca="1" si="10"/>
        <v>494.49871985618142</v>
      </c>
      <c r="O66" s="179">
        <f t="shared" ca="1" si="11"/>
        <v>158.49279481891685</v>
      </c>
      <c r="P66" s="179">
        <f t="shared" ca="1" si="12"/>
        <v>9.0401594117168784</v>
      </c>
      <c r="Q66" s="179">
        <f t="shared" ca="1" si="13"/>
        <v>2.1500379131848772</v>
      </c>
      <c r="R66" s="180">
        <f t="shared" ca="1" si="14"/>
        <v>664.18171200000006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688.31730000000005</v>
      </c>
      <c r="H67" s="181">
        <f t="shared" ref="H67:H98" ca="1" si="17">INDIRECT("ISGS_Delhi_pp!" &amp; $V$3 &amp; X67)</f>
        <v>664.43268999999998</v>
      </c>
      <c r="I67" s="182">
        <f t="shared" ca="1" si="5"/>
        <v>494.49</v>
      </c>
      <c r="J67" s="179">
        <f t="shared" ca="1" si="6"/>
        <v>158.49</v>
      </c>
      <c r="K67" s="179">
        <f t="shared" ca="1" si="7"/>
        <v>9.0399999999999991</v>
      </c>
      <c r="L67" s="179">
        <f t="shared" ca="1" si="8"/>
        <v>2.4</v>
      </c>
      <c r="M67" s="180">
        <f t="shared" ca="1" si="9"/>
        <v>664.42</v>
      </c>
      <c r="N67" s="178">
        <f t="shared" ca="1" si="10"/>
        <v>494.49944444492945</v>
      </c>
      <c r="O67" s="179">
        <f t="shared" ca="1" si="11"/>
        <v>158.49302705833662</v>
      </c>
      <c r="P67" s="179">
        <f t="shared" ca="1" si="12"/>
        <v>9.0401726582583297</v>
      </c>
      <c r="Q67" s="179">
        <f t="shared" ca="1" si="13"/>
        <v>2.4000458384756631</v>
      </c>
      <c r="R67" s="180">
        <f t="shared" ca="1" si="14"/>
        <v>664.43269000000009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688.31730000000005</v>
      </c>
      <c r="H68" s="181">
        <f t="shared" ca="1" si="17"/>
        <v>664.43268999999998</v>
      </c>
      <c r="I68" s="182">
        <f t="shared" ref="I68:I98" ca="1" si="20">INDIRECT("BRPL_EOD!" &amp; $V$3 &amp; X68)</f>
        <v>494.49</v>
      </c>
      <c r="J68" s="179">
        <f t="shared" ref="J68:J98" ca="1" si="21">INDIRECT("BYPL_EOD!" &amp; $V$3 &amp; X68)</f>
        <v>158.49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2.4</v>
      </c>
      <c r="M68" s="180">
        <f t="shared" ref="M68:M98" ca="1" si="24">SUM(I68:L68)</f>
        <v>664.42</v>
      </c>
      <c r="N68" s="178">
        <f t="shared" ref="N68:N98" ca="1" si="25">INDIRECT("BRPL_ISGS_exbus!" &amp; $V$3 &amp; X68)</f>
        <v>494.49944444492945</v>
      </c>
      <c r="O68" s="179">
        <f t="shared" ref="O68:O98" ca="1" si="26">INDIRECT("BYPL_ISGS_exbus!" &amp; $V$3 &amp; X68)</f>
        <v>158.49302705833662</v>
      </c>
      <c r="P68" s="179">
        <f t="shared" ref="P68:P98" ca="1" si="27">INDIRECT("TPDDL_ISGS_exbus!" &amp; $V$3 &amp; X68)</f>
        <v>9.0401726582583297</v>
      </c>
      <c r="Q68" s="179">
        <f t="shared" ref="Q68:Q98" ca="1" si="28">INDIRECT("NDMC_ISGS_exbus!" &amp; $V$3 &amp; X68)</f>
        <v>2.4000458384756631</v>
      </c>
      <c r="R68" s="180">
        <f t="shared" ref="R68:R98" ca="1" si="29">SUM(N68:Q68)</f>
        <v>664.43269000000009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688.31730000000005</v>
      </c>
      <c r="H69" s="181">
        <f t="shared" ca="1" si="17"/>
        <v>664.43268999999998</v>
      </c>
      <c r="I69" s="182">
        <f t="shared" ca="1" si="20"/>
        <v>494.49</v>
      </c>
      <c r="J69" s="179">
        <f t="shared" ca="1" si="21"/>
        <v>158.49</v>
      </c>
      <c r="K69" s="179">
        <f t="shared" ca="1" si="22"/>
        <v>9.0399999999999991</v>
      </c>
      <c r="L69" s="179">
        <f t="shared" ca="1" si="23"/>
        <v>2.4</v>
      </c>
      <c r="M69" s="180">
        <f t="shared" ca="1" si="24"/>
        <v>664.42</v>
      </c>
      <c r="N69" s="178">
        <f t="shared" ca="1" si="25"/>
        <v>494.49944444492945</v>
      </c>
      <c r="O69" s="179">
        <f t="shared" ca="1" si="26"/>
        <v>158.49302705833662</v>
      </c>
      <c r="P69" s="179">
        <f t="shared" ca="1" si="27"/>
        <v>9.0401726582583297</v>
      </c>
      <c r="Q69" s="179">
        <f t="shared" ca="1" si="28"/>
        <v>2.4000458384756631</v>
      </c>
      <c r="R69" s="180">
        <f t="shared" ca="1" si="29"/>
        <v>664.43269000000009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688.31730000000005</v>
      </c>
      <c r="H70" s="181">
        <f t="shared" ca="1" si="17"/>
        <v>664.43268999999998</v>
      </c>
      <c r="I70" s="182">
        <f t="shared" ca="1" si="20"/>
        <v>494.49</v>
      </c>
      <c r="J70" s="179">
        <f t="shared" ca="1" si="21"/>
        <v>158.49</v>
      </c>
      <c r="K70" s="179">
        <f t="shared" ca="1" si="22"/>
        <v>9.0399999999999991</v>
      </c>
      <c r="L70" s="179">
        <f t="shared" ca="1" si="23"/>
        <v>2.4</v>
      </c>
      <c r="M70" s="180">
        <f t="shared" ca="1" si="24"/>
        <v>664.42</v>
      </c>
      <c r="N70" s="178">
        <f t="shared" ca="1" si="25"/>
        <v>494.49944444492945</v>
      </c>
      <c r="O70" s="179">
        <f t="shared" ca="1" si="26"/>
        <v>158.49302705833662</v>
      </c>
      <c r="P70" s="179">
        <f t="shared" ca="1" si="27"/>
        <v>9.0401726582583297</v>
      </c>
      <c r="Q70" s="179">
        <f t="shared" ca="1" si="28"/>
        <v>2.4000458384756631</v>
      </c>
      <c r="R70" s="180">
        <f t="shared" ca="1" si="29"/>
        <v>664.43269000000009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688.31730000000005</v>
      </c>
      <c r="H71" s="181">
        <f t="shared" ca="1" si="17"/>
        <v>664.43268999999998</v>
      </c>
      <c r="I71" s="182">
        <f t="shared" ca="1" si="20"/>
        <v>494.49</v>
      </c>
      <c r="J71" s="179">
        <f t="shared" ca="1" si="21"/>
        <v>158.49</v>
      </c>
      <c r="K71" s="179">
        <f t="shared" ca="1" si="22"/>
        <v>9.0399999999999991</v>
      </c>
      <c r="L71" s="179">
        <f t="shared" ca="1" si="23"/>
        <v>2.4</v>
      </c>
      <c r="M71" s="180">
        <f t="shared" ca="1" si="24"/>
        <v>664.42</v>
      </c>
      <c r="N71" s="178">
        <f t="shared" ca="1" si="25"/>
        <v>494.49944444492945</v>
      </c>
      <c r="O71" s="179">
        <f t="shared" ca="1" si="26"/>
        <v>158.49302705833662</v>
      </c>
      <c r="P71" s="179">
        <f t="shared" ca="1" si="27"/>
        <v>9.0401726582583297</v>
      </c>
      <c r="Q71" s="179">
        <f t="shared" ca="1" si="28"/>
        <v>2.4000458384756631</v>
      </c>
      <c r="R71" s="180">
        <f t="shared" ca="1" si="29"/>
        <v>664.43269000000009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688.31730000000005</v>
      </c>
      <c r="H72" s="181">
        <f t="shared" ca="1" si="17"/>
        <v>664.43268999999998</v>
      </c>
      <c r="I72" s="182">
        <f t="shared" ca="1" si="20"/>
        <v>494.49</v>
      </c>
      <c r="J72" s="179">
        <f t="shared" ca="1" si="21"/>
        <v>158.49</v>
      </c>
      <c r="K72" s="179">
        <f t="shared" ca="1" si="22"/>
        <v>9.0399999999999991</v>
      </c>
      <c r="L72" s="179">
        <f t="shared" ca="1" si="23"/>
        <v>2.4</v>
      </c>
      <c r="M72" s="180">
        <f t="shared" ca="1" si="24"/>
        <v>664.42</v>
      </c>
      <c r="N72" s="178">
        <f t="shared" ca="1" si="25"/>
        <v>494.49944444492945</v>
      </c>
      <c r="O72" s="179">
        <f t="shared" ca="1" si="26"/>
        <v>158.49302705833662</v>
      </c>
      <c r="P72" s="179">
        <f t="shared" ca="1" si="27"/>
        <v>9.0401726582583297</v>
      </c>
      <c r="Q72" s="179">
        <f t="shared" ca="1" si="28"/>
        <v>2.4000458384756631</v>
      </c>
      <c r="R72" s="180">
        <f t="shared" ca="1" si="29"/>
        <v>664.43269000000009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688.31730000000005</v>
      </c>
      <c r="H73" s="181">
        <f t="shared" ca="1" si="17"/>
        <v>664.43268999999998</v>
      </c>
      <c r="I73" s="182">
        <f t="shared" ca="1" si="20"/>
        <v>494.49</v>
      </c>
      <c r="J73" s="179">
        <f t="shared" ca="1" si="21"/>
        <v>158.49</v>
      </c>
      <c r="K73" s="179">
        <f t="shared" ca="1" si="22"/>
        <v>9.0399999999999991</v>
      </c>
      <c r="L73" s="179">
        <f t="shared" ca="1" si="23"/>
        <v>2.4</v>
      </c>
      <c r="M73" s="180">
        <f t="shared" ca="1" si="24"/>
        <v>664.42</v>
      </c>
      <c r="N73" s="178">
        <f t="shared" ca="1" si="25"/>
        <v>494.49944444492945</v>
      </c>
      <c r="O73" s="179">
        <f t="shared" ca="1" si="26"/>
        <v>158.49302705833662</v>
      </c>
      <c r="P73" s="179">
        <f t="shared" ca="1" si="27"/>
        <v>9.0401726582583297</v>
      </c>
      <c r="Q73" s="179">
        <f t="shared" ca="1" si="28"/>
        <v>2.4000458384756631</v>
      </c>
      <c r="R73" s="180">
        <f t="shared" ca="1" si="29"/>
        <v>664.43269000000009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688.31730000000005</v>
      </c>
      <c r="H74" s="181">
        <f t="shared" ca="1" si="17"/>
        <v>664.43268999999998</v>
      </c>
      <c r="I74" s="182">
        <f t="shared" ca="1" si="20"/>
        <v>494.49</v>
      </c>
      <c r="J74" s="179">
        <f t="shared" ca="1" si="21"/>
        <v>158.49</v>
      </c>
      <c r="K74" s="179">
        <f t="shared" ca="1" si="22"/>
        <v>9.0399999999999991</v>
      </c>
      <c r="L74" s="179">
        <f t="shared" ca="1" si="23"/>
        <v>2.4</v>
      </c>
      <c r="M74" s="180">
        <f t="shared" ca="1" si="24"/>
        <v>664.42</v>
      </c>
      <c r="N74" s="178">
        <f t="shared" ca="1" si="25"/>
        <v>494.49944444492945</v>
      </c>
      <c r="O74" s="179">
        <f t="shared" ca="1" si="26"/>
        <v>158.49302705833662</v>
      </c>
      <c r="P74" s="179">
        <f t="shared" ca="1" si="27"/>
        <v>9.0401726582583297</v>
      </c>
      <c r="Q74" s="179">
        <f t="shared" ca="1" si="28"/>
        <v>2.4000458384756631</v>
      </c>
      <c r="R74" s="180">
        <f t="shared" ca="1" si="29"/>
        <v>664.43269000000009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688.31730000000005</v>
      </c>
      <c r="H75" s="181">
        <f t="shared" ca="1" si="17"/>
        <v>664.43268999999998</v>
      </c>
      <c r="I75" s="182">
        <f t="shared" ca="1" si="20"/>
        <v>494.49</v>
      </c>
      <c r="J75" s="179">
        <f t="shared" ca="1" si="21"/>
        <v>158.49</v>
      </c>
      <c r="K75" s="179">
        <f t="shared" ca="1" si="22"/>
        <v>9.0399999999999991</v>
      </c>
      <c r="L75" s="179">
        <f t="shared" ca="1" si="23"/>
        <v>2.4</v>
      </c>
      <c r="M75" s="180">
        <f t="shared" ca="1" si="24"/>
        <v>664.42</v>
      </c>
      <c r="N75" s="178">
        <f t="shared" ca="1" si="25"/>
        <v>494.49944444492945</v>
      </c>
      <c r="O75" s="179">
        <f t="shared" ca="1" si="26"/>
        <v>158.49302705833662</v>
      </c>
      <c r="P75" s="179">
        <f t="shared" ca="1" si="27"/>
        <v>9.0401726582583297</v>
      </c>
      <c r="Q75" s="179">
        <f t="shared" ca="1" si="28"/>
        <v>2.4000458384756631</v>
      </c>
      <c r="R75" s="180">
        <f t="shared" ca="1" si="29"/>
        <v>664.43269000000009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688.31730000000005</v>
      </c>
      <c r="H76" s="181">
        <f t="shared" ca="1" si="17"/>
        <v>664.43268999999998</v>
      </c>
      <c r="I76" s="182">
        <f t="shared" ca="1" si="20"/>
        <v>494.49</v>
      </c>
      <c r="J76" s="179">
        <f t="shared" ca="1" si="21"/>
        <v>158.49</v>
      </c>
      <c r="K76" s="179">
        <f t="shared" ca="1" si="22"/>
        <v>9.0399999999999991</v>
      </c>
      <c r="L76" s="179">
        <f t="shared" ca="1" si="23"/>
        <v>2.4</v>
      </c>
      <c r="M76" s="180">
        <f t="shared" ca="1" si="24"/>
        <v>664.42</v>
      </c>
      <c r="N76" s="178">
        <f t="shared" ca="1" si="25"/>
        <v>494.49944444492945</v>
      </c>
      <c r="O76" s="179">
        <f t="shared" ca="1" si="26"/>
        <v>158.49302705833662</v>
      </c>
      <c r="P76" s="179">
        <f t="shared" ca="1" si="27"/>
        <v>9.0401726582583297</v>
      </c>
      <c r="Q76" s="179">
        <f t="shared" ca="1" si="28"/>
        <v>2.4000458384756631</v>
      </c>
      <c r="R76" s="180">
        <f t="shared" ca="1" si="29"/>
        <v>664.43269000000009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688.2373</v>
      </c>
      <c r="H77" s="181">
        <f t="shared" ca="1" si="17"/>
        <v>664.35546599999998</v>
      </c>
      <c r="I77" s="182">
        <f t="shared" ca="1" si="20"/>
        <v>494.5</v>
      </c>
      <c r="J77" s="179">
        <f t="shared" ca="1" si="21"/>
        <v>158.49</v>
      </c>
      <c r="K77" s="179">
        <f t="shared" ca="1" si="22"/>
        <v>9.0399999999999991</v>
      </c>
      <c r="L77" s="179">
        <f t="shared" ca="1" si="23"/>
        <v>2.33</v>
      </c>
      <c r="M77" s="180">
        <f t="shared" ca="1" si="24"/>
        <v>664.36</v>
      </c>
      <c r="N77" s="178">
        <f t="shared" ca="1" si="25"/>
        <v>494.49662522879157</v>
      </c>
      <c r="O77" s="179">
        <f t="shared" ca="1" si="26"/>
        <v>158.48891836706002</v>
      </c>
      <c r="P77" s="179">
        <f t="shared" ca="1" si="27"/>
        <v>9.039938305497019</v>
      </c>
      <c r="Q77" s="179">
        <f t="shared" ca="1" si="28"/>
        <v>2.3299840986513334</v>
      </c>
      <c r="R77" s="180">
        <f t="shared" ca="1" si="29"/>
        <v>664.35546599999998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688.2373</v>
      </c>
      <c r="H78" s="181">
        <f t="shared" ca="1" si="17"/>
        <v>664.35546599999998</v>
      </c>
      <c r="I78" s="182">
        <f t="shared" ca="1" si="20"/>
        <v>494.5</v>
      </c>
      <c r="J78" s="179">
        <f t="shared" ca="1" si="21"/>
        <v>158.49</v>
      </c>
      <c r="K78" s="179">
        <f t="shared" ca="1" si="22"/>
        <v>9.0399999999999991</v>
      </c>
      <c r="L78" s="179">
        <f t="shared" ca="1" si="23"/>
        <v>2.33</v>
      </c>
      <c r="M78" s="180">
        <f t="shared" ca="1" si="24"/>
        <v>664.36</v>
      </c>
      <c r="N78" s="178">
        <f t="shared" ca="1" si="25"/>
        <v>494.49662522879157</v>
      </c>
      <c r="O78" s="179">
        <f t="shared" ca="1" si="26"/>
        <v>158.48891836706002</v>
      </c>
      <c r="P78" s="179">
        <f t="shared" ca="1" si="27"/>
        <v>9.039938305497019</v>
      </c>
      <c r="Q78" s="179">
        <f t="shared" ca="1" si="28"/>
        <v>2.3299840986513334</v>
      </c>
      <c r="R78" s="180">
        <f t="shared" ca="1" si="29"/>
        <v>664.35546599999998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688.61727900000005</v>
      </c>
      <c r="H79" s="181">
        <f t="shared" ca="1" si="17"/>
        <v>664.72225900000001</v>
      </c>
      <c r="I79" s="182">
        <f t="shared" ca="1" si="20"/>
        <v>494.49</v>
      </c>
      <c r="J79" s="179">
        <f t="shared" ca="1" si="21"/>
        <v>158.49</v>
      </c>
      <c r="K79" s="179">
        <f t="shared" ca="1" si="22"/>
        <v>9.0399999999999991</v>
      </c>
      <c r="L79" s="179">
        <f t="shared" ca="1" si="23"/>
        <v>2.69</v>
      </c>
      <c r="M79" s="180">
        <f t="shared" ca="1" si="24"/>
        <v>664.71</v>
      </c>
      <c r="N79" s="178">
        <f t="shared" ca="1" si="25"/>
        <v>494.49911969567177</v>
      </c>
      <c r="O79" s="179">
        <f t="shared" ca="1" si="26"/>
        <v>158.49292297228868</v>
      </c>
      <c r="P79" s="179">
        <f t="shared" ca="1" si="27"/>
        <v>9.0401667213672123</v>
      </c>
      <c r="Q79" s="179">
        <f t="shared" ca="1" si="28"/>
        <v>2.6900496106723231</v>
      </c>
      <c r="R79" s="180">
        <f t="shared" ca="1" si="29"/>
        <v>664.72225900000001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688.41594699999996</v>
      </c>
      <c r="C80" s="178">
        <f t="shared" ca="1" si="19"/>
        <v>512.05358098259171</v>
      </c>
      <c r="D80" s="179">
        <f t="shared" ca="1" si="19"/>
        <v>164.08620986082809</v>
      </c>
      <c r="E80" s="179">
        <f t="shared" ca="1" si="19"/>
        <v>9.354894195145004</v>
      </c>
      <c r="F80" s="180">
        <f t="shared" ca="1" si="19"/>
        <v>2.9212619614353348</v>
      </c>
      <c r="G80" s="181">
        <f t="shared" ca="1" si="16"/>
        <v>688.31859999999995</v>
      </c>
      <c r="H80" s="181">
        <f t="shared" ca="1" si="17"/>
        <v>664.43394499999999</v>
      </c>
      <c r="I80" s="182">
        <f t="shared" ca="1" si="20"/>
        <v>494.28</v>
      </c>
      <c r="J80" s="179">
        <f t="shared" ca="1" si="21"/>
        <v>158.41999999999999</v>
      </c>
      <c r="K80" s="179">
        <f t="shared" ca="1" si="22"/>
        <v>9.0399999999999991</v>
      </c>
      <c r="L80" s="179">
        <f t="shared" ca="1" si="23"/>
        <v>2.69</v>
      </c>
      <c r="M80" s="180">
        <f t="shared" ca="1" si="24"/>
        <v>664.43</v>
      </c>
      <c r="N80" s="178">
        <f t="shared" ca="1" si="25"/>
        <v>494.28293474797948</v>
      </c>
      <c r="O80" s="179">
        <f t="shared" ca="1" si="26"/>
        <v>158.42094060608341</v>
      </c>
      <c r="P80" s="179">
        <f t="shared" ca="1" si="27"/>
        <v>9.0400536742771997</v>
      </c>
      <c r="Q80" s="179">
        <f t="shared" ca="1" si="28"/>
        <v>2.690015971659919</v>
      </c>
      <c r="R80" s="180">
        <f t="shared" ca="1" si="29"/>
        <v>664.43394499999999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688.41594699999996</v>
      </c>
      <c r="C81" s="178">
        <f t="shared" ca="1" si="19"/>
        <v>512.05358098259171</v>
      </c>
      <c r="D81" s="179">
        <f t="shared" ca="1" si="19"/>
        <v>164.08620986082809</v>
      </c>
      <c r="E81" s="179">
        <f t="shared" ca="1" si="19"/>
        <v>9.354894195145004</v>
      </c>
      <c r="F81" s="180">
        <f t="shared" ca="1" si="19"/>
        <v>2.9212619614353348</v>
      </c>
      <c r="G81" s="181">
        <f t="shared" ca="1" si="16"/>
        <v>688.31859999999995</v>
      </c>
      <c r="H81" s="181">
        <f t="shared" ca="1" si="17"/>
        <v>664.43394499999999</v>
      </c>
      <c r="I81" s="182">
        <f t="shared" ca="1" si="20"/>
        <v>494.28</v>
      </c>
      <c r="J81" s="179">
        <f t="shared" ca="1" si="21"/>
        <v>158.41999999999999</v>
      </c>
      <c r="K81" s="179">
        <f t="shared" ca="1" si="22"/>
        <v>9.0399999999999991</v>
      </c>
      <c r="L81" s="179">
        <f t="shared" ca="1" si="23"/>
        <v>2.69</v>
      </c>
      <c r="M81" s="180">
        <f t="shared" ca="1" si="24"/>
        <v>664.43</v>
      </c>
      <c r="N81" s="178">
        <f t="shared" ca="1" si="25"/>
        <v>494.28293474797948</v>
      </c>
      <c r="O81" s="179">
        <f t="shared" ca="1" si="26"/>
        <v>158.42094060608341</v>
      </c>
      <c r="P81" s="179">
        <f t="shared" ca="1" si="27"/>
        <v>9.0400536742771997</v>
      </c>
      <c r="Q81" s="179">
        <f t="shared" ca="1" si="28"/>
        <v>2.690015971659919</v>
      </c>
      <c r="R81" s="180">
        <f t="shared" ca="1" si="29"/>
        <v>664.43394499999999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688.41594699999996</v>
      </c>
      <c r="C82" s="178">
        <f t="shared" ca="1" si="19"/>
        <v>512.05358098259171</v>
      </c>
      <c r="D82" s="179">
        <f t="shared" ca="1" si="19"/>
        <v>164.08620986082809</v>
      </c>
      <c r="E82" s="179">
        <f t="shared" ca="1" si="19"/>
        <v>9.354894195145004</v>
      </c>
      <c r="F82" s="180">
        <f t="shared" ca="1" si="19"/>
        <v>2.9212619614353348</v>
      </c>
      <c r="G82" s="181">
        <f t="shared" ca="1" si="16"/>
        <v>688.31859999999995</v>
      </c>
      <c r="H82" s="181">
        <f t="shared" ca="1" si="17"/>
        <v>664.43394499999999</v>
      </c>
      <c r="I82" s="182">
        <f t="shared" ca="1" si="20"/>
        <v>494.28</v>
      </c>
      <c r="J82" s="179">
        <f t="shared" ca="1" si="21"/>
        <v>158.41999999999999</v>
      </c>
      <c r="K82" s="179">
        <f t="shared" ca="1" si="22"/>
        <v>9.0399999999999991</v>
      </c>
      <c r="L82" s="179">
        <f t="shared" ca="1" si="23"/>
        <v>2.69</v>
      </c>
      <c r="M82" s="180">
        <f t="shared" ca="1" si="24"/>
        <v>664.43</v>
      </c>
      <c r="N82" s="178">
        <f t="shared" ca="1" si="25"/>
        <v>494.28293474797948</v>
      </c>
      <c r="O82" s="179">
        <f t="shared" ca="1" si="26"/>
        <v>158.42094060608341</v>
      </c>
      <c r="P82" s="179">
        <f t="shared" ca="1" si="27"/>
        <v>9.0400536742771997</v>
      </c>
      <c r="Q82" s="179">
        <f t="shared" ca="1" si="28"/>
        <v>2.690015971659919</v>
      </c>
      <c r="R82" s="180">
        <f t="shared" ca="1" si="29"/>
        <v>664.43394499999999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688.31859999999995</v>
      </c>
      <c r="H83" s="181">
        <f t="shared" ca="1" si="17"/>
        <v>664.43394499999999</v>
      </c>
      <c r="I83" s="182">
        <f t="shared" ca="1" si="20"/>
        <v>494.28</v>
      </c>
      <c r="J83" s="179">
        <f t="shared" ca="1" si="21"/>
        <v>158.41999999999999</v>
      </c>
      <c r="K83" s="179">
        <f t="shared" ca="1" si="22"/>
        <v>9.0399999999999991</v>
      </c>
      <c r="L83" s="179">
        <f t="shared" ca="1" si="23"/>
        <v>2.69</v>
      </c>
      <c r="M83" s="180">
        <f t="shared" ca="1" si="24"/>
        <v>664.43</v>
      </c>
      <c r="N83" s="178">
        <f t="shared" ca="1" si="25"/>
        <v>494.28293474797948</v>
      </c>
      <c r="O83" s="179">
        <f t="shared" ca="1" si="26"/>
        <v>158.42094060608341</v>
      </c>
      <c r="P83" s="179">
        <f t="shared" ca="1" si="27"/>
        <v>9.0400536742771997</v>
      </c>
      <c r="Q83" s="179">
        <f t="shared" ca="1" si="28"/>
        <v>2.690015971659919</v>
      </c>
      <c r="R83" s="180">
        <f t="shared" ca="1" si="29"/>
        <v>664.43394499999999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688.31859999999995</v>
      </c>
      <c r="H84" s="181">
        <f t="shared" ca="1" si="17"/>
        <v>664.43394499999999</v>
      </c>
      <c r="I84" s="182">
        <f t="shared" ca="1" si="20"/>
        <v>494.28</v>
      </c>
      <c r="J84" s="179">
        <f t="shared" ca="1" si="21"/>
        <v>158.41999999999999</v>
      </c>
      <c r="K84" s="179">
        <f t="shared" ca="1" si="22"/>
        <v>9.0399999999999991</v>
      </c>
      <c r="L84" s="179">
        <f t="shared" ca="1" si="23"/>
        <v>2.69</v>
      </c>
      <c r="M84" s="180">
        <f t="shared" ca="1" si="24"/>
        <v>664.43</v>
      </c>
      <c r="N84" s="178">
        <f t="shared" ca="1" si="25"/>
        <v>494.28293474797948</v>
      </c>
      <c r="O84" s="179">
        <f t="shared" ca="1" si="26"/>
        <v>158.42094060608341</v>
      </c>
      <c r="P84" s="179">
        <f t="shared" ca="1" si="27"/>
        <v>9.0400536742771997</v>
      </c>
      <c r="Q84" s="179">
        <f t="shared" ca="1" si="28"/>
        <v>2.690015971659919</v>
      </c>
      <c r="R84" s="180">
        <f t="shared" ca="1" si="29"/>
        <v>664.43394499999999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688.31859999999995</v>
      </c>
      <c r="H85" s="181">
        <f t="shared" ca="1" si="17"/>
        <v>664.43394499999999</v>
      </c>
      <c r="I85" s="182">
        <f t="shared" ca="1" si="20"/>
        <v>494.28</v>
      </c>
      <c r="J85" s="179">
        <f t="shared" ca="1" si="21"/>
        <v>158.41999999999999</v>
      </c>
      <c r="K85" s="179">
        <f t="shared" ca="1" si="22"/>
        <v>9.0399999999999991</v>
      </c>
      <c r="L85" s="179">
        <f t="shared" ca="1" si="23"/>
        <v>2.69</v>
      </c>
      <c r="M85" s="180">
        <f t="shared" ca="1" si="24"/>
        <v>664.43</v>
      </c>
      <c r="N85" s="178">
        <f t="shared" ca="1" si="25"/>
        <v>494.28293474797948</v>
      </c>
      <c r="O85" s="179">
        <f t="shared" ca="1" si="26"/>
        <v>158.42094060608341</v>
      </c>
      <c r="P85" s="179">
        <f t="shared" ca="1" si="27"/>
        <v>9.0400536742771997</v>
      </c>
      <c r="Q85" s="179">
        <f t="shared" ca="1" si="28"/>
        <v>2.690015971659919</v>
      </c>
      <c r="R85" s="180">
        <f t="shared" ca="1" si="29"/>
        <v>664.43394499999999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688.31859999999995</v>
      </c>
      <c r="H86" s="181">
        <f t="shared" ca="1" si="17"/>
        <v>664.43394499999999</v>
      </c>
      <c r="I86" s="182">
        <f t="shared" ca="1" si="20"/>
        <v>494.28</v>
      </c>
      <c r="J86" s="179">
        <f t="shared" ca="1" si="21"/>
        <v>158.41999999999999</v>
      </c>
      <c r="K86" s="179">
        <f t="shared" ca="1" si="22"/>
        <v>9.0399999999999991</v>
      </c>
      <c r="L86" s="179">
        <f t="shared" ca="1" si="23"/>
        <v>2.69</v>
      </c>
      <c r="M86" s="180">
        <f t="shared" ca="1" si="24"/>
        <v>664.43</v>
      </c>
      <c r="N86" s="178">
        <f t="shared" ca="1" si="25"/>
        <v>494.28293474797948</v>
      </c>
      <c r="O86" s="179">
        <f t="shared" ca="1" si="26"/>
        <v>158.42094060608341</v>
      </c>
      <c r="P86" s="179">
        <f t="shared" ca="1" si="27"/>
        <v>9.0400536742771997</v>
      </c>
      <c r="Q86" s="179">
        <f t="shared" ca="1" si="28"/>
        <v>2.690015971659919</v>
      </c>
      <c r="R86" s="180">
        <f t="shared" ca="1" si="29"/>
        <v>664.43394499999999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688.31859999999995</v>
      </c>
      <c r="H87" s="181">
        <f t="shared" ca="1" si="17"/>
        <v>664.43394499999999</v>
      </c>
      <c r="I87" s="182">
        <f t="shared" ca="1" si="20"/>
        <v>494.28</v>
      </c>
      <c r="J87" s="179">
        <f t="shared" ca="1" si="21"/>
        <v>158.41999999999999</v>
      </c>
      <c r="K87" s="179">
        <f t="shared" ca="1" si="22"/>
        <v>9.0399999999999991</v>
      </c>
      <c r="L87" s="179">
        <f t="shared" ca="1" si="23"/>
        <v>2.69</v>
      </c>
      <c r="M87" s="180">
        <f t="shared" ca="1" si="24"/>
        <v>664.43</v>
      </c>
      <c r="N87" s="178">
        <f t="shared" ca="1" si="25"/>
        <v>494.28293474797948</v>
      </c>
      <c r="O87" s="179">
        <f t="shared" ca="1" si="26"/>
        <v>158.42094060608341</v>
      </c>
      <c r="P87" s="179">
        <f t="shared" ca="1" si="27"/>
        <v>9.0400536742771997</v>
      </c>
      <c r="Q87" s="179">
        <f t="shared" ca="1" si="28"/>
        <v>2.690015971659919</v>
      </c>
      <c r="R87" s="180">
        <f t="shared" ca="1" si="29"/>
        <v>664.43394499999999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688.31859999999995</v>
      </c>
      <c r="H88" s="181">
        <f t="shared" ca="1" si="17"/>
        <v>664.43394499999999</v>
      </c>
      <c r="I88" s="182">
        <f t="shared" ca="1" si="20"/>
        <v>494.28</v>
      </c>
      <c r="J88" s="179">
        <f t="shared" ca="1" si="21"/>
        <v>158.41999999999999</v>
      </c>
      <c r="K88" s="179">
        <f t="shared" ca="1" si="22"/>
        <v>9.0399999999999991</v>
      </c>
      <c r="L88" s="179">
        <f t="shared" ca="1" si="23"/>
        <v>2.69</v>
      </c>
      <c r="M88" s="180">
        <f t="shared" ca="1" si="24"/>
        <v>664.43</v>
      </c>
      <c r="N88" s="178">
        <f t="shared" ca="1" si="25"/>
        <v>494.28293474797948</v>
      </c>
      <c r="O88" s="179">
        <f t="shared" ca="1" si="26"/>
        <v>158.42094060608341</v>
      </c>
      <c r="P88" s="179">
        <f t="shared" ca="1" si="27"/>
        <v>9.0400536742771997</v>
      </c>
      <c r="Q88" s="179">
        <f t="shared" ca="1" si="28"/>
        <v>2.690015971659919</v>
      </c>
      <c r="R88" s="180">
        <f t="shared" ca="1" si="29"/>
        <v>664.43394499999999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688.31859999999995</v>
      </c>
      <c r="H89" s="181">
        <f t="shared" ca="1" si="17"/>
        <v>664.43394499999999</v>
      </c>
      <c r="I89" s="182">
        <f t="shared" ca="1" si="20"/>
        <v>494.28</v>
      </c>
      <c r="J89" s="179">
        <f t="shared" ca="1" si="21"/>
        <v>158.41999999999999</v>
      </c>
      <c r="K89" s="179">
        <f t="shared" ca="1" si="22"/>
        <v>9.0399999999999991</v>
      </c>
      <c r="L89" s="179">
        <f t="shared" ca="1" si="23"/>
        <v>2.69</v>
      </c>
      <c r="M89" s="180">
        <f t="shared" ca="1" si="24"/>
        <v>664.43</v>
      </c>
      <c r="N89" s="178">
        <f t="shared" ca="1" si="25"/>
        <v>494.28293474797948</v>
      </c>
      <c r="O89" s="179">
        <f t="shared" ca="1" si="26"/>
        <v>158.42094060608341</v>
      </c>
      <c r="P89" s="179">
        <f t="shared" ca="1" si="27"/>
        <v>9.0400536742771997</v>
      </c>
      <c r="Q89" s="179">
        <f t="shared" ca="1" si="28"/>
        <v>2.690015971659919</v>
      </c>
      <c r="R89" s="180">
        <f t="shared" ca="1" si="29"/>
        <v>664.43394499999999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688.31859999999995</v>
      </c>
      <c r="H90" s="181">
        <f t="shared" ca="1" si="17"/>
        <v>664.43394499999999</v>
      </c>
      <c r="I90" s="182">
        <f t="shared" ca="1" si="20"/>
        <v>494.28</v>
      </c>
      <c r="J90" s="179">
        <f t="shared" ca="1" si="21"/>
        <v>158.41999999999999</v>
      </c>
      <c r="K90" s="179">
        <f t="shared" ca="1" si="22"/>
        <v>9.0399999999999991</v>
      </c>
      <c r="L90" s="179">
        <f t="shared" ca="1" si="23"/>
        <v>2.69</v>
      </c>
      <c r="M90" s="180">
        <f t="shared" ca="1" si="24"/>
        <v>664.43</v>
      </c>
      <c r="N90" s="178">
        <f t="shared" ca="1" si="25"/>
        <v>494.28293474797948</v>
      </c>
      <c r="O90" s="179">
        <f t="shared" ca="1" si="26"/>
        <v>158.42094060608341</v>
      </c>
      <c r="P90" s="179">
        <f t="shared" ca="1" si="27"/>
        <v>9.0400536742771997</v>
      </c>
      <c r="Q90" s="179">
        <f t="shared" ca="1" si="28"/>
        <v>2.690015971659919</v>
      </c>
      <c r="R90" s="180">
        <f t="shared" ca="1" si="29"/>
        <v>664.43394499999999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688.31859999999995</v>
      </c>
      <c r="H91" s="181">
        <f t="shared" ca="1" si="17"/>
        <v>664.43394499999999</v>
      </c>
      <c r="I91" s="182">
        <f t="shared" ca="1" si="20"/>
        <v>494.28</v>
      </c>
      <c r="J91" s="179">
        <f t="shared" ca="1" si="21"/>
        <v>158.41999999999999</v>
      </c>
      <c r="K91" s="179">
        <f t="shared" ca="1" si="22"/>
        <v>9.0399999999999991</v>
      </c>
      <c r="L91" s="179">
        <f t="shared" ca="1" si="23"/>
        <v>2.69</v>
      </c>
      <c r="M91" s="180">
        <f t="shared" ca="1" si="24"/>
        <v>664.43</v>
      </c>
      <c r="N91" s="178">
        <f t="shared" ca="1" si="25"/>
        <v>494.28293474797948</v>
      </c>
      <c r="O91" s="179">
        <f t="shared" ca="1" si="26"/>
        <v>158.42094060608341</v>
      </c>
      <c r="P91" s="179">
        <f t="shared" ca="1" si="27"/>
        <v>9.0400536742771997</v>
      </c>
      <c r="Q91" s="179">
        <f t="shared" ca="1" si="28"/>
        <v>2.690015971659919</v>
      </c>
      <c r="R91" s="180">
        <f t="shared" ca="1" si="29"/>
        <v>664.43394499999999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688.31859999999995</v>
      </c>
      <c r="H92" s="181">
        <f t="shared" ca="1" si="17"/>
        <v>664.43394499999999</v>
      </c>
      <c r="I92" s="182">
        <f t="shared" ca="1" si="20"/>
        <v>494.28</v>
      </c>
      <c r="J92" s="179">
        <f t="shared" ca="1" si="21"/>
        <v>158.41999999999999</v>
      </c>
      <c r="K92" s="179">
        <f t="shared" ca="1" si="22"/>
        <v>9.0399999999999991</v>
      </c>
      <c r="L92" s="179">
        <f t="shared" ca="1" si="23"/>
        <v>2.69</v>
      </c>
      <c r="M92" s="180">
        <f t="shared" ca="1" si="24"/>
        <v>664.43</v>
      </c>
      <c r="N92" s="178">
        <f t="shared" ca="1" si="25"/>
        <v>494.28293474797948</v>
      </c>
      <c r="O92" s="179">
        <f t="shared" ca="1" si="26"/>
        <v>158.42094060608341</v>
      </c>
      <c r="P92" s="179">
        <f t="shared" ca="1" si="27"/>
        <v>9.0400536742771997</v>
      </c>
      <c r="Q92" s="179">
        <f t="shared" ca="1" si="28"/>
        <v>2.690015971659919</v>
      </c>
      <c r="R92" s="180">
        <f t="shared" ca="1" si="29"/>
        <v>664.43394499999999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688.31859999999995</v>
      </c>
      <c r="H93" s="181">
        <f t="shared" ca="1" si="17"/>
        <v>664.43394499999999</v>
      </c>
      <c r="I93" s="182">
        <f t="shared" ca="1" si="20"/>
        <v>494.28</v>
      </c>
      <c r="J93" s="179">
        <f t="shared" ca="1" si="21"/>
        <v>158.41999999999999</v>
      </c>
      <c r="K93" s="179">
        <f t="shared" ca="1" si="22"/>
        <v>9.0399999999999991</v>
      </c>
      <c r="L93" s="179">
        <f t="shared" ca="1" si="23"/>
        <v>2.69</v>
      </c>
      <c r="M93" s="180">
        <f t="shared" ca="1" si="24"/>
        <v>664.43</v>
      </c>
      <c r="N93" s="178">
        <f t="shared" ca="1" si="25"/>
        <v>494.28293474797948</v>
      </c>
      <c r="O93" s="179">
        <f t="shared" ca="1" si="26"/>
        <v>158.42094060608341</v>
      </c>
      <c r="P93" s="179">
        <f t="shared" ca="1" si="27"/>
        <v>9.0400536742771997</v>
      </c>
      <c r="Q93" s="179">
        <f t="shared" ca="1" si="28"/>
        <v>2.690015971659919</v>
      </c>
      <c r="R93" s="180">
        <f t="shared" ca="1" si="29"/>
        <v>664.43394499999999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688.31859999999995</v>
      </c>
      <c r="H94" s="181">
        <f t="shared" ca="1" si="17"/>
        <v>664.43394499999999</v>
      </c>
      <c r="I94" s="182">
        <f t="shared" ca="1" si="20"/>
        <v>494.28</v>
      </c>
      <c r="J94" s="179">
        <f t="shared" ca="1" si="21"/>
        <v>158.41999999999999</v>
      </c>
      <c r="K94" s="179">
        <f t="shared" ca="1" si="22"/>
        <v>9.0399999999999991</v>
      </c>
      <c r="L94" s="179">
        <f t="shared" ca="1" si="23"/>
        <v>2.69</v>
      </c>
      <c r="M94" s="180">
        <f t="shared" ca="1" si="24"/>
        <v>664.43</v>
      </c>
      <c r="N94" s="178">
        <f t="shared" ca="1" si="25"/>
        <v>494.28293474797948</v>
      </c>
      <c r="O94" s="179">
        <f t="shared" ca="1" si="26"/>
        <v>158.42094060608341</v>
      </c>
      <c r="P94" s="179">
        <f t="shared" ca="1" si="27"/>
        <v>9.0400536742771997</v>
      </c>
      <c r="Q94" s="179">
        <f t="shared" ca="1" si="28"/>
        <v>2.690015971659919</v>
      </c>
      <c r="R94" s="180">
        <f t="shared" ca="1" si="29"/>
        <v>664.43394499999999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688.31859999999995</v>
      </c>
      <c r="H95" s="181">
        <f t="shared" ca="1" si="17"/>
        <v>664.43394499999999</v>
      </c>
      <c r="I95" s="182">
        <f t="shared" ca="1" si="20"/>
        <v>494.28</v>
      </c>
      <c r="J95" s="179">
        <f t="shared" ca="1" si="21"/>
        <v>158.41999999999999</v>
      </c>
      <c r="K95" s="179">
        <f t="shared" ca="1" si="22"/>
        <v>9.0399999999999991</v>
      </c>
      <c r="L95" s="179">
        <f t="shared" ca="1" si="23"/>
        <v>2.69</v>
      </c>
      <c r="M95" s="180">
        <f t="shared" ca="1" si="24"/>
        <v>664.43</v>
      </c>
      <c r="N95" s="178">
        <f t="shared" ca="1" si="25"/>
        <v>494.28293474797948</v>
      </c>
      <c r="O95" s="179">
        <f t="shared" ca="1" si="26"/>
        <v>158.42094060608341</v>
      </c>
      <c r="P95" s="179">
        <f t="shared" ca="1" si="27"/>
        <v>9.0400536742771997</v>
      </c>
      <c r="Q95" s="179">
        <f t="shared" ca="1" si="28"/>
        <v>2.690015971659919</v>
      </c>
      <c r="R95" s="180">
        <f t="shared" ca="1" si="29"/>
        <v>664.43394499999999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688.31859999999995</v>
      </c>
      <c r="H96" s="181">
        <f t="shared" ca="1" si="17"/>
        <v>664.43394499999999</v>
      </c>
      <c r="I96" s="182">
        <f t="shared" ca="1" si="20"/>
        <v>494.28</v>
      </c>
      <c r="J96" s="179">
        <f t="shared" ca="1" si="21"/>
        <v>158.41999999999999</v>
      </c>
      <c r="K96" s="179">
        <f t="shared" ca="1" si="22"/>
        <v>9.0399999999999991</v>
      </c>
      <c r="L96" s="179">
        <f t="shared" ca="1" si="23"/>
        <v>2.69</v>
      </c>
      <c r="M96" s="180">
        <f t="shared" ca="1" si="24"/>
        <v>664.43</v>
      </c>
      <c r="N96" s="178">
        <f t="shared" ca="1" si="25"/>
        <v>494.28293474797948</v>
      </c>
      <c r="O96" s="179">
        <f t="shared" ca="1" si="26"/>
        <v>158.42094060608341</v>
      </c>
      <c r="P96" s="179">
        <f t="shared" ca="1" si="27"/>
        <v>9.0400536742771997</v>
      </c>
      <c r="Q96" s="179">
        <f t="shared" ca="1" si="28"/>
        <v>2.690015971659919</v>
      </c>
      <c r="R96" s="180">
        <f t="shared" ca="1" si="29"/>
        <v>664.43394499999999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688.31859999999995</v>
      </c>
      <c r="H97" s="181">
        <f t="shared" ca="1" si="17"/>
        <v>664.43394499999999</v>
      </c>
      <c r="I97" s="182">
        <f t="shared" ca="1" si="20"/>
        <v>494.28</v>
      </c>
      <c r="J97" s="179">
        <f t="shared" ca="1" si="21"/>
        <v>158.41999999999999</v>
      </c>
      <c r="K97" s="179">
        <f t="shared" ca="1" si="22"/>
        <v>9.0399999999999991</v>
      </c>
      <c r="L97" s="179">
        <f t="shared" ca="1" si="23"/>
        <v>2.69</v>
      </c>
      <c r="M97" s="180">
        <f t="shared" ca="1" si="24"/>
        <v>664.43</v>
      </c>
      <c r="N97" s="178">
        <f t="shared" ca="1" si="25"/>
        <v>494.28293474797948</v>
      </c>
      <c r="O97" s="179">
        <f t="shared" ca="1" si="26"/>
        <v>158.42094060608341</v>
      </c>
      <c r="P97" s="179">
        <f t="shared" ca="1" si="27"/>
        <v>9.0400536742771997</v>
      </c>
      <c r="Q97" s="179">
        <f t="shared" ca="1" si="28"/>
        <v>2.690015971659919</v>
      </c>
      <c r="R97" s="180">
        <f t="shared" ca="1" si="29"/>
        <v>664.43394499999999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688.31859999999995</v>
      </c>
      <c r="H98" s="186">
        <f t="shared" ca="1" si="17"/>
        <v>664.43394499999999</v>
      </c>
      <c r="I98" s="187">
        <f t="shared" ca="1" si="20"/>
        <v>494.28</v>
      </c>
      <c r="J98" s="184">
        <f t="shared" ca="1" si="21"/>
        <v>158.41999999999999</v>
      </c>
      <c r="K98" s="184">
        <f t="shared" ca="1" si="22"/>
        <v>9.0399999999999991</v>
      </c>
      <c r="L98" s="184">
        <f t="shared" ca="1" si="23"/>
        <v>2.69</v>
      </c>
      <c r="M98" s="185">
        <f t="shared" ca="1" si="24"/>
        <v>664.43</v>
      </c>
      <c r="N98" s="183">
        <f t="shared" ca="1" si="25"/>
        <v>494.28293474797948</v>
      </c>
      <c r="O98" s="184">
        <f t="shared" ca="1" si="26"/>
        <v>158.42094060608341</v>
      </c>
      <c r="P98" s="184">
        <f t="shared" ca="1" si="27"/>
        <v>9.0400536742771997</v>
      </c>
      <c r="Q98" s="184">
        <f t="shared" ca="1" si="28"/>
        <v>2.690015971659919</v>
      </c>
      <c r="R98" s="185">
        <f t="shared" ca="1" si="29"/>
        <v>664.43394499999999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16.527232727999987</v>
      </c>
      <c r="C99" s="56">
        <f t="shared" ref="C99:R99" ca="1" si="30">SUM(C3:C98)/4000</f>
        <v>12.293190968315962</v>
      </c>
      <c r="D99" s="54">
        <f t="shared" ca="1" si="30"/>
        <v>3.9393203914629189</v>
      </c>
      <c r="E99" s="54">
        <f t="shared" ca="1" si="30"/>
        <v>0.22458880300891337</v>
      </c>
      <c r="F99" s="55">
        <f t="shared" ca="1" si="30"/>
        <v>7.0132565212199446E-2</v>
      </c>
      <c r="G99" s="59">
        <f t="shared" ca="1" si="30"/>
        <v>14.563484215249993</v>
      </c>
      <c r="H99" s="59">
        <f t="shared" ca="1" si="30"/>
        <v>14.058131317499988</v>
      </c>
      <c r="I99" s="170">
        <f t="shared" ca="1" si="30"/>
        <v>10.646472499999998</v>
      </c>
      <c r="J99" s="54">
        <f t="shared" ca="1" si="30"/>
        <v>3.1629299999999994</v>
      </c>
      <c r="K99" s="54">
        <f t="shared" ca="1" si="30"/>
        <v>0.20398499999999978</v>
      </c>
      <c r="L99" s="54">
        <f t="shared" ca="1" si="30"/>
        <v>4.4644999999999997E-2</v>
      </c>
      <c r="M99" s="55">
        <f t="shared" ca="1" si="30"/>
        <v>14.058032499999999</v>
      </c>
      <c r="N99" s="56">
        <f t="shared" ca="1" si="30"/>
        <v>10.646546646431174</v>
      </c>
      <c r="O99" s="54">
        <f t="shared" ca="1" si="30"/>
        <v>3.1629528672254454</v>
      </c>
      <c r="P99" s="54">
        <f t="shared" ca="1" si="30"/>
        <v>0.20398646712647206</v>
      </c>
      <c r="Q99" s="54">
        <f t="shared" ca="1" si="30"/>
        <v>4.4645336716907465E-2</v>
      </c>
      <c r="R99" s="55">
        <f t="shared" ca="1" si="30"/>
        <v>14.058131317499988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-3.5631443298953513E-3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-4.5721925133648256E-3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4.6495525859100439E-3</v>
      </c>
      <c r="K3" s="24">
        <f>BRPL_EOD!K3-BRPL_ISGS_exbus!K3</f>
        <v>1.5515749174710436E-3</v>
      </c>
      <c r="L3" s="24">
        <f>BRPL_EOD!L3-BRPL_ISGS_exbus!L3</f>
        <v>1.1713937137258768E-4</v>
      </c>
      <c r="M3" s="24">
        <f>BRPL_EOD!M3-BRPL_ISGS_exbus!M3</f>
        <v>-2.9207257763630423E-3</v>
      </c>
      <c r="N3" s="24">
        <f>BRPL_EOD!N3-BRPL_ISGS_exbus!N3</f>
        <v>6.7608923392015186E-4</v>
      </c>
      <c r="O3" s="24">
        <f>BRPL_EOD!O3-BRPL_ISGS_exbus!O3</f>
        <v>2.9484012531497683E-3</v>
      </c>
      <c r="P3" s="24">
        <f>BRPL_EOD!P3-BRPL_ISGS_exbus!P3</f>
        <v>-6.7810625492725762E-4</v>
      </c>
      <c r="Q3" s="24">
        <f>BRPL_EOD!Q3-BRPL_ISGS_exbus!Q3</f>
        <v>1.694268656715181E-3</v>
      </c>
      <c r="R3" s="24">
        <f>BRPL_EOD!R3-BRPL_ISGS_exbus!R3</f>
        <v>1.8143883079861922E-3</v>
      </c>
      <c r="S3" s="24">
        <f>BRPL_EOD!S3-BRPL_ISGS_exbus!S3</f>
        <v>8.4322320675109808E-3</v>
      </c>
      <c r="T3" s="24">
        <f>BRPL_EOD!T3-BRPL_ISGS_exbus!T3</f>
        <v>-1.3698624161073703E-3</v>
      </c>
      <c r="U3" s="24">
        <f>BRPL_EOD!U3-BRPL_ISGS_exbus!U3</f>
        <v>-1.4783013110033494E-3</v>
      </c>
      <c r="V3" s="24">
        <f>BRPL_EOD!V3-BRPL_ISGS_exbus!V3</f>
        <v>-1.7904492753615386E-3</v>
      </c>
      <c r="W3" s="24">
        <f>BRPL_EOD!W3-BRPL_ISGS_exbus!W3</f>
        <v>-5.4649097287189363E-3</v>
      </c>
      <c r="X3" s="24">
        <f>BRPL_EOD!X3-BRPL_ISGS_exbus!X3</f>
        <v>-1.2708844185951307E-3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-2.8460000000016805E-3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4.0150000000025443E-3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1.9740627724509352E-3</v>
      </c>
      <c r="K4" s="24">
        <f>BRPL_EOD!K4-BRPL_ISGS_exbus!K4</f>
        <v>1.5515749174710436E-3</v>
      </c>
      <c r="L4" s="24">
        <f>BRPL_EOD!L4-BRPL_ISGS_exbus!L4</f>
        <v>1.1713937137258768E-4</v>
      </c>
      <c r="M4" s="24">
        <f>BRPL_EOD!M4-BRPL_ISGS_exbus!M4</f>
        <v>-2.9207257763630423E-3</v>
      </c>
      <c r="N4" s="24">
        <f>BRPL_EOD!N4-BRPL_ISGS_exbus!N4</f>
        <v>6.7608923392015186E-4</v>
      </c>
      <c r="O4" s="24">
        <f>BRPL_EOD!O4-BRPL_ISGS_exbus!O4</f>
        <v>2.9484012531497683E-3</v>
      </c>
      <c r="P4" s="24">
        <f>BRPL_EOD!P4-BRPL_ISGS_exbus!P4</f>
        <v>-6.7810625492725762E-4</v>
      </c>
      <c r="Q4" s="24">
        <f>BRPL_EOD!Q4-BRPL_ISGS_exbus!Q4</f>
        <v>1.694268656715181E-3</v>
      </c>
      <c r="R4" s="24">
        <f>BRPL_EOD!R4-BRPL_ISGS_exbus!R4</f>
        <v>1.8143883079861922E-3</v>
      </c>
      <c r="S4" s="24">
        <f>BRPL_EOD!S4-BRPL_ISGS_exbus!S4</f>
        <v>8.4322320675109808E-3</v>
      </c>
      <c r="T4" s="24">
        <f>BRPL_EOD!T4-BRPL_ISGS_exbus!T4</f>
        <v>-1.3698624161073703E-3</v>
      </c>
      <c r="U4" s="24">
        <f>BRPL_EOD!U4-BRPL_ISGS_exbus!U4</f>
        <v>-1.4783013110033494E-3</v>
      </c>
      <c r="V4" s="24">
        <f>BRPL_EOD!V4-BRPL_ISGS_exbus!V4</f>
        <v>-1.7904492753615386E-3</v>
      </c>
      <c r="W4" s="24">
        <f>BRPL_EOD!W4-BRPL_ISGS_exbus!W4</f>
        <v>-5.4649097287189363E-3</v>
      </c>
      <c r="X4" s="24">
        <f>BRPL_EOD!X4-BRPL_ISGS_exbus!X4</f>
        <v>-1.2708844185951307E-3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-3.0000000000001137E-3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-3.0000000000001137E-3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-3.0000000000001137E-3</v>
      </c>
      <c r="K5" s="24">
        <f>BRPL_EOD!K5-BRPL_ISGS_exbus!K5</f>
        <v>1.5515749174710436E-3</v>
      </c>
      <c r="L5" s="24">
        <f>BRPL_EOD!L5-BRPL_ISGS_exbus!L5</f>
        <v>1.1713937137258768E-4</v>
      </c>
      <c r="M5" s="24">
        <f>BRPL_EOD!M5-BRPL_ISGS_exbus!M5</f>
        <v>-2.9207257763630423E-3</v>
      </c>
      <c r="N5" s="24">
        <f>BRPL_EOD!N5-BRPL_ISGS_exbus!N5</f>
        <v>6.7608923392015186E-4</v>
      </c>
      <c r="O5" s="24">
        <f>BRPL_EOD!O5-BRPL_ISGS_exbus!O5</f>
        <v>2.9484012531497683E-3</v>
      </c>
      <c r="P5" s="24">
        <f>BRPL_EOD!P5-BRPL_ISGS_exbus!P5</f>
        <v>-6.7810625492725762E-4</v>
      </c>
      <c r="Q5" s="24">
        <f>BRPL_EOD!Q5-BRPL_ISGS_exbus!Q5</f>
        <v>1.694268656715181E-3</v>
      </c>
      <c r="R5" s="24">
        <f>BRPL_EOD!R5-BRPL_ISGS_exbus!R5</f>
        <v>1.8143883079861922E-3</v>
      </c>
      <c r="S5" s="24">
        <f>BRPL_EOD!S5-BRPL_ISGS_exbus!S5</f>
        <v>8.4322320675109808E-3</v>
      </c>
      <c r="T5" s="24">
        <f>BRPL_EOD!T5-BRPL_ISGS_exbus!T5</f>
        <v>-1.3698624161073703E-3</v>
      </c>
      <c r="U5" s="24">
        <f>BRPL_EOD!U5-BRPL_ISGS_exbus!U5</f>
        <v>-1.4783013110033494E-3</v>
      </c>
      <c r="V5" s="24">
        <f>BRPL_EOD!V5-BRPL_ISGS_exbus!V5</f>
        <v>-1.7904492753615386E-3</v>
      </c>
      <c r="W5" s="24">
        <f>BRPL_EOD!W5-BRPL_ISGS_exbus!W5</f>
        <v>-5.4649097287189363E-3</v>
      </c>
      <c r="X5" s="24">
        <f>BRPL_EOD!X5-BRPL_ISGS_exbus!X5</f>
        <v>-1.2708844185951307E-3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-8.302500000000046E-4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-5.0880000000000005E-3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1.5515749174710436E-3</v>
      </c>
      <c r="L6" s="24">
        <f>BRPL_EOD!L6-BRPL_ISGS_exbus!L6</f>
        <v>1.1713937137258768E-4</v>
      </c>
      <c r="M6" s="24">
        <f>BRPL_EOD!M6-BRPL_ISGS_exbus!M6</f>
        <v>-2.9207257763630423E-3</v>
      </c>
      <c r="N6" s="24">
        <f>BRPL_EOD!N6-BRPL_ISGS_exbus!N6</f>
        <v>6.7608923392015186E-4</v>
      </c>
      <c r="O6" s="24">
        <f>BRPL_EOD!O6-BRPL_ISGS_exbus!O6</f>
        <v>2.9484012531497683E-3</v>
      </c>
      <c r="P6" s="24">
        <f>BRPL_EOD!P6-BRPL_ISGS_exbus!P6</f>
        <v>-6.7810625492725762E-4</v>
      </c>
      <c r="Q6" s="24">
        <f>BRPL_EOD!Q6-BRPL_ISGS_exbus!Q6</f>
        <v>1.694268656715181E-3</v>
      </c>
      <c r="R6" s="24">
        <f>BRPL_EOD!R6-BRPL_ISGS_exbus!R6</f>
        <v>1.8143883079861922E-3</v>
      </c>
      <c r="S6" s="24">
        <f>BRPL_EOD!S6-BRPL_ISGS_exbus!S6</f>
        <v>8.4322320675109808E-3</v>
      </c>
      <c r="T6" s="24">
        <f>BRPL_EOD!T6-BRPL_ISGS_exbus!T6</f>
        <v>-1.3698624161073703E-3</v>
      </c>
      <c r="U6" s="24">
        <f>BRPL_EOD!U6-BRPL_ISGS_exbus!U6</f>
        <v>-1.4783013110033494E-3</v>
      </c>
      <c r="V6" s="24">
        <f>BRPL_EOD!V6-BRPL_ISGS_exbus!V6</f>
        <v>-1.7904492753615386E-3</v>
      </c>
      <c r="W6" s="24">
        <f>BRPL_EOD!W6-BRPL_ISGS_exbus!W6</f>
        <v>-5.4649097287189363E-3</v>
      </c>
      <c r="X6" s="24">
        <f>BRPL_EOD!X6-BRPL_ISGS_exbus!X6</f>
        <v>-1.2708844185951307E-3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1.5517946518457393E-3</v>
      </c>
      <c r="L7" s="24">
        <f>BRPL_EOD!L7-BRPL_ISGS_exbus!L7</f>
        <v>1.1713937137258768E-4</v>
      </c>
      <c r="M7" s="24">
        <f>BRPL_EOD!M7-BRPL_ISGS_exbus!M7</f>
        <v>-2.9207257763630423E-3</v>
      </c>
      <c r="N7" s="24">
        <f>BRPL_EOD!N7-BRPL_ISGS_exbus!N7</f>
        <v>6.7608923392015186E-4</v>
      </c>
      <c r="O7" s="24">
        <f>BRPL_EOD!O7-BRPL_ISGS_exbus!O7</f>
        <v>2.9484012531497683E-3</v>
      </c>
      <c r="P7" s="24">
        <f>BRPL_EOD!P7-BRPL_ISGS_exbus!P7</f>
        <v>-6.7810625492725762E-4</v>
      </c>
      <c r="Q7" s="24">
        <f>BRPL_EOD!Q7-BRPL_ISGS_exbus!Q7</f>
        <v>1.694268656715181E-3</v>
      </c>
      <c r="R7" s="24">
        <f>BRPL_EOD!R7-BRPL_ISGS_exbus!R7</f>
        <v>1.8143883079861922E-3</v>
      </c>
      <c r="S7" s="24">
        <f>BRPL_EOD!S7-BRPL_ISGS_exbus!S7</f>
        <v>8.4322320675109808E-3</v>
      </c>
      <c r="T7" s="24">
        <f>BRPL_EOD!T7-BRPL_ISGS_exbus!T7</f>
        <v>-1.3698624161073703E-3</v>
      </c>
      <c r="U7" s="24">
        <f>BRPL_EOD!U7-BRPL_ISGS_exbus!U7</f>
        <v>-1.4783013110033494E-3</v>
      </c>
      <c r="V7" s="24">
        <f>BRPL_EOD!V7-BRPL_ISGS_exbus!V7</f>
        <v>-1.7904492753615386E-3</v>
      </c>
      <c r="W7" s="24">
        <f>BRPL_EOD!W7-BRPL_ISGS_exbus!W7</f>
        <v>-5.4649097287189363E-3</v>
      </c>
      <c r="X7" s="24">
        <f>BRPL_EOD!X7-BRPL_ISGS_exbus!X7</f>
        <v>-1.2708844185951307E-3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1.5517946518457393E-3</v>
      </c>
      <c r="L8" s="24">
        <f>BRPL_EOD!L8-BRPL_ISGS_exbus!L8</f>
        <v>1.1713937137258768E-4</v>
      </c>
      <c r="M8" s="24">
        <f>BRPL_EOD!M8-BRPL_ISGS_exbus!M8</f>
        <v>-2.9207257763630423E-3</v>
      </c>
      <c r="N8" s="24">
        <f>BRPL_EOD!N8-BRPL_ISGS_exbus!N8</f>
        <v>6.7608923392015186E-4</v>
      </c>
      <c r="O8" s="24">
        <f>BRPL_EOD!O8-BRPL_ISGS_exbus!O8</f>
        <v>2.9484012531497683E-3</v>
      </c>
      <c r="P8" s="24">
        <f>BRPL_EOD!P8-BRPL_ISGS_exbus!P8</f>
        <v>-6.7810625492725762E-4</v>
      </c>
      <c r="Q8" s="24">
        <f>BRPL_EOD!Q8-BRPL_ISGS_exbus!Q8</f>
        <v>1.694268656715181E-3</v>
      </c>
      <c r="R8" s="24">
        <f>BRPL_EOD!R8-BRPL_ISGS_exbus!R8</f>
        <v>1.8143883079861922E-3</v>
      </c>
      <c r="S8" s="24">
        <f>BRPL_EOD!S8-BRPL_ISGS_exbus!S8</f>
        <v>8.4322320675109808E-3</v>
      </c>
      <c r="T8" s="24">
        <f>BRPL_EOD!T8-BRPL_ISGS_exbus!T8</f>
        <v>-1.3698624161073703E-3</v>
      </c>
      <c r="U8" s="24">
        <f>BRPL_EOD!U8-BRPL_ISGS_exbus!U8</f>
        <v>-1.4783013110033494E-3</v>
      </c>
      <c r="V8" s="24">
        <f>BRPL_EOD!V8-BRPL_ISGS_exbus!V8</f>
        <v>-1.7904492753615386E-3</v>
      </c>
      <c r="W8" s="24">
        <f>BRPL_EOD!W8-BRPL_ISGS_exbus!W8</f>
        <v>-5.4649097287189363E-3</v>
      </c>
      <c r="X8" s="24">
        <f>BRPL_EOD!X8-BRPL_ISGS_exbus!X8</f>
        <v>-1.2708844185951307E-3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-2.9347479795092113E-3</v>
      </c>
      <c r="L9" s="24">
        <f>BRPL_EOD!L9-BRPL_ISGS_exbus!L9</f>
        <v>1.1713937137258768E-4</v>
      </c>
      <c r="M9" s="24">
        <f>BRPL_EOD!M9-BRPL_ISGS_exbus!M9</f>
        <v>-2.9207257763630423E-3</v>
      </c>
      <c r="N9" s="24">
        <f>BRPL_EOD!N9-BRPL_ISGS_exbus!N9</f>
        <v>6.7608923392015186E-4</v>
      </c>
      <c r="O9" s="24">
        <f>BRPL_EOD!O9-BRPL_ISGS_exbus!O9</f>
        <v>2.9484012531497683E-3</v>
      </c>
      <c r="P9" s="24">
        <f>BRPL_EOD!P9-BRPL_ISGS_exbus!P9</f>
        <v>-6.7810625492725762E-4</v>
      </c>
      <c r="Q9" s="24">
        <f>BRPL_EOD!Q9-BRPL_ISGS_exbus!Q9</f>
        <v>1.694268656715181E-3</v>
      </c>
      <c r="R9" s="24">
        <f>BRPL_EOD!R9-BRPL_ISGS_exbus!R9</f>
        <v>1.8143883079861922E-3</v>
      </c>
      <c r="S9" s="24">
        <f>BRPL_EOD!S9-BRPL_ISGS_exbus!S9</f>
        <v>8.4322320675109808E-3</v>
      </c>
      <c r="T9" s="24">
        <f>BRPL_EOD!T9-BRPL_ISGS_exbus!T9</f>
        <v>-1.3698624161073703E-3</v>
      </c>
      <c r="U9" s="24">
        <f>BRPL_EOD!U9-BRPL_ISGS_exbus!U9</f>
        <v>-1.4783013110033494E-3</v>
      </c>
      <c r="V9" s="24">
        <f>BRPL_EOD!V9-BRPL_ISGS_exbus!V9</f>
        <v>-1.7904492753615386E-3</v>
      </c>
      <c r="W9" s="24">
        <f>BRPL_EOD!W9-BRPL_ISGS_exbus!W9</f>
        <v>-5.4649097287189363E-3</v>
      </c>
      <c r="X9" s="24">
        <f>BRPL_EOD!X9-BRPL_ISGS_exbus!X9</f>
        <v>-1.2708844185951307E-3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-6.7919361499662045E-3</v>
      </c>
      <c r="L10" s="24">
        <f>BRPL_EOD!L10-BRPL_ISGS_exbus!L10</f>
        <v>1.1713937137258768E-4</v>
      </c>
      <c r="M10" s="24">
        <f>BRPL_EOD!M10-BRPL_ISGS_exbus!M10</f>
        <v>-2.9207257763630423E-3</v>
      </c>
      <c r="N10" s="24">
        <f>BRPL_EOD!N10-BRPL_ISGS_exbus!N10</f>
        <v>6.7608923392015186E-4</v>
      </c>
      <c r="O10" s="24">
        <f>BRPL_EOD!O10-BRPL_ISGS_exbus!O10</f>
        <v>2.9484012531497683E-3</v>
      </c>
      <c r="P10" s="24">
        <f>BRPL_EOD!P10-BRPL_ISGS_exbus!P10</f>
        <v>-6.7810625492725762E-4</v>
      </c>
      <c r="Q10" s="24">
        <f>BRPL_EOD!Q10-BRPL_ISGS_exbus!Q10</f>
        <v>1.694268656715181E-3</v>
      </c>
      <c r="R10" s="24">
        <f>BRPL_EOD!R10-BRPL_ISGS_exbus!R10</f>
        <v>1.8143883079861922E-3</v>
      </c>
      <c r="S10" s="24">
        <f>BRPL_EOD!S10-BRPL_ISGS_exbus!S10</f>
        <v>8.4322320675109808E-3</v>
      </c>
      <c r="T10" s="24">
        <f>BRPL_EOD!T10-BRPL_ISGS_exbus!T10</f>
        <v>-1.3698624161073703E-3</v>
      </c>
      <c r="U10" s="24">
        <f>BRPL_EOD!U10-BRPL_ISGS_exbus!U10</f>
        <v>-1.4783013110033494E-3</v>
      </c>
      <c r="V10" s="24">
        <f>BRPL_EOD!V10-BRPL_ISGS_exbus!V10</f>
        <v>-1.7904492753615386E-3</v>
      </c>
      <c r="W10" s="24">
        <f>BRPL_EOD!W10-BRPL_ISGS_exbus!W10</f>
        <v>-5.4649097287189363E-3</v>
      </c>
      <c r="X10" s="24">
        <f>BRPL_EOD!X10-BRPL_ISGS_exbus!X10</f>
        <v>-1.2708844185951307E-3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-6.7919361499662045E-3</v>
      </c>
      <c r="L11" s="24">
        <f>BRPL_EOD!L11-BRPL_ISGS_exbus!L11</f>
        <v>1.1713937137258768E-4</v>
      </c>
      <c r="M11" s="24">
        <f>BRPL_EOD!M11-BRPL_ISGS_exbus!M11</f>
        <v>-2.9207257763630423E-3</v>
      </c>
      <c r="N11" s="24">
        <f>BRPL_EOD!N11-BRPL_ISGS_exbus!N11</f>
        <v>6.7608923392015186E-4</v>
      </c>
      <c r="O11" s="24">
        <f>BRPL_EOD!O11-BRPL_ISGS_exbus!O11</f>
        <v>2.9484012531497683E-3</v>
      </c>
      <c r="P11" s="24">
        <f>BRPL_EOD!P11-BRPL_ISGS_exbus!P11</f>
        <v>-6.7810625492725762E-4</v>
      </c>
      <c r="Q11" s="24">
        <f>BRPL_EOD!Q11-BRPL_ISGS_exbus!Q11</f>
        <v>1.694268656715181E-3</v>
      </c>
      <c r="R11" s="24">
        <f>BRPL_EOD!R11-BRPL_ISGS_exbus!R11</f>
        <v>1.8143883079861922E-3</v>
      </c>
      <c r="S11" s="24">
        <f>BRPL_EOD!S11-BRPL_ISGS_exbus!S11</f>
        <v>8.4322320675109808E-3</v>
      </c>
      <c r="T11" s="24">
        <f>BRPL_EOD!T11-BRPL_ISGS_exbus!T11</f>
        <v>-1.3698624161073703E-3</v>
      </c>
      <c r="U11" s="24">
        <f>BRPL_EOD!U11-BRPL_ISGS_exbus!U11</f>
        <v>-1.4783013110033494E-3</v>
      </c>
      <c r="V11" s="24">
        <f>BRPL_EOD!V11-BRPL_ISGS_exbus!V11</f>
        <v>-1.7904492753615386E-3</v>
      </c>
      <c r="W11" s="24">
        <f>BRPL_EOD!W11-BRPL_ISGS_exbus!W11</f>
        <v>-5.4649097287189363E-3</v>
      </c>
      <c r="X11" s="24">
        <f>BRPL_EOD!X11-BRPL_ISGS_exbus!X11</f>
        <v>-1.2708844185951307E-3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-6.7919361499662045E-3</v>
      </c>
      <c r="L12" s="24">
        <f>BRPL_EOD!L12-BRPL_ISGS_exbus!L12</f>
        <v>1.1713937137258768E-4</v>
      </c>
      <c r="M12" s="24">
        <f>BRPL_EOD!M12-BRPL_ISGS_exbus!M12</f>
        <v>-2.9207257763630423E-3</v>
      </c>
      <c r="N12" s="24">
        <f>BRPL_EOD!N12-BRPL_ISGS_exbus!N12</f>
        <v>6.7608923392015186E-4</v>
      </c>
      <c r="O12" s="24">
        <f>BRPL_EOD!O12-BRPL_ISGS_exbus!O12</f>
        <v>2.9484012531497683E-3</v>
      </c>
      <c r="P12" s="24">
        <f>BRPL_EOD!P12-BRPL_ISGS_exbus!P12</f>
        <v>-6.7810625492725762E-4</v>
      </c>
      <c r="Q12" s="24">
        <f>BRPL_EOD!Q12-BRPL_ISGS_exbus!Q12</f>
        <v>1.694268656715181E-3</v>
      </c>
      <c r="R12" s="24">
        <f>BRPL_EOD!R12-BRPL_ISGS_exbus!R12</f>
        <v>1.8143883079861922E-3</v>
      </c>
      <c r="S12" s="24">
        <f>BRPL_EOD!S12-BRPL_ISGS_exbus!S12</f>
        <v>8.4322320675109808E-3</v>
      </c>
      <c r="T12" s="24">
        <f>BRPL_EOD!T12-BRPL_ISGS_exbus!T12</f>
        <v>-1.3698624161073703E-3</v>
      </c>
      <c r="U12" s="24">
        <f>BRPL_EOD!U12-BRPL_ISGS_exbus!U12</f>
        <v>-1.4783013110033494E-3</v>
      </c>
      <c r="V12" s="24">
        <f>BRPL_EOD!V12-BRPL_ISGS_exbus!V12</f>
        <v>-1.7904492753615386E-3</v>
      </c>
      <c r="W12" s="24">
        <f>BRPL_EOD!W12-BRPL_ISGS_exbus!W12</f>
        <v>-5.4649097287189363E-3</v>
      </c>
      <c r="X12" s="24">
        <f>BRPL_EOD!X12-BRPL_ISGS_exbus!X12</f>
        <v>-1.2708844185951307E-3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-6.7919361499662045E-3</v>
      </c>
      <c r="L13" s="24">
        <f>BRPL_EOD!L13-BRPL_ISGS_exbus!L13</f>
        <v>1.1713937137258768E-4</v>
      </c>
      <c r="M13" s="24">
        <f>BRPL_EOD!M13-BRPL_ISGS_exbus!M13</f>
        <v>-2.9207257763630423E-3</v>
      </c>
      <c r="N13" s="24">
        <f>BRPL_EOD!N13-BRPL_ISGS_exbus!N13</f>
        <v>6.7608923392015186E-4</v>
      </c>
      <c r="O13" s="24">
        <f>BRPL_EOD!O13-BRPL_ISGS_exbus!O13</f>
        <v>2.9484012531497683E-3</v>
      </c>
      <c r="P13" s="24">
        <f>BRPL_EOD!P13-BRPL_ISGS_exbus!P13</f>
        <v>-6.7810625492725762E-4</v>
      </c>
      <c r="Q13" s="24">
        <f>BRPL_EOD!Q13-BRPL_ISGS_exbus!Q13</f>
        <v>1.694268656715181E-3</v>
      </c>
      <c r="R13" s="24">
        <f>BRPL_EOD!R13-BRPL_ISGS_exbus!R13</f>
        <v>1.8143883079861922E-3</v>
      </c>
      <c r="S13" s="24">
        <f>BRPL_EOD!S13-BRPL_ISGS_exbus!S13</f>
        <v>8.4322320675109808E-3</v>
      </c>
      <c r="T13" s="24">
        <f>BRPL_EOD!T13-BRPL_ISGS_exbus!T13</f>
        <v>-1.3698624161073703E-3</v>
      </c>
      <c r="U13" s="24">
        <f>BRPL_EOD!U13-BRPL_ISGS_exbus!U13</f>
        <v>-1.4783013110033494E-3</v>
      </c>
      <c r="V13" s="24">
        <f>BRPL_EOD!V13-BRPL_ISGS_exbus!V13</f>
        <v>-1.7904492753615386E-3</v>
      </c>
      <c r="W13" s="24">
        <f>BRPL_EOD!W13-BRPL_ISGS_exbus!W13</f>
        <v>-5.4649097287189363E-3</v>
      </c>
      <c r="X13" s="24">
        <f>BRPL_EOD!X13-BRPL_ISGS_exbus!X13</f>
        <v>-1.2708844185951307E-3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-6.7919361499662045E-3</v>
      </c>
      <c r="L14" s="24">
        <f>BRPL_EOD!L14-BRPL_ISGS_exbus!L14</f>
        <v>1.1713937137258768E-4</v>
      </c>
      <c r="M14" s="24">
        <f>BRPL_EOD!M14-BRPL_ISGS_exbus!M14</f>
        <v>-2.9207257763630423E-3</v>
      </c>
      <c r="N14" s="24">
        <f>BRPL_EOD!N14-BRPL_ISGS_exbus!N14</f>
        <v>6.7608923392015186E-4</v>
      </c>
      <c r="O14" s="24">
        <f>BRPL_EOD!O14-BRPL_ISGS_exbus!O14</f>
        <v>2.9484012531497683E-3</v>
      </c>
      <c r="P14" s="24">
        <f>BRPL_EOD!P14-BRPL_ISGS_exbus!P14</f>
        <v>-6.7810625492725762E-4</v>
      </c>
      <c r="Q14" s="24">
        <f>BRPL_EOD!Q14-BRPL_ISGS_exbus!Q14</f>
        <v>1.694268656715181E-3</v>
      </c>
      <c r="R14" s="24">
        <f>BRPL_EOD!R14-BRPL_ISGS_exbus!R14</f>
        <v>1.8143883079861922E-3</v>
      </c>
      <c r="S14" s="24">
        <f>BRPL_EOD!S14-BRPL_ISGS_exbus!S14</f>
        <v>8.4322320675109808E-3</v>
      </c>
      <c r="T14" s="24">
        <f>BRPL_EOD!T14-BRPL_ISGS_exbus!T14</f>
        <v>-1.3698624161073703E-3</v>
      </c>
      <c r="U14" s="24">
        <f>BRPL_EOD!U14-BRPL_ISGS_exbus!U14</f>
        <v>-1.4783013110033494E-3</v>
      </c>
      <c r="V14" s="24">
        <f>BRPL_EOD!V14-BRPL_ISGS_exbus!V14</f>
        <v>-1.7904492753615386E-3</v>
      </c>
      <c r="W14" s="24">
        <f>BRPL_EOD!W14-BRPL_ISGS_exbus!W14</f>
        <v>-5.4649097287189363E-3</v>
      </c>
      <c r="X14" s="24">
        <f>BRPL_EOD!X14-BRPL_ISGS_exbus!X14</f>
        <v>-1.2708844185951307E-3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-6.7919361499662045E-3</v>
      </c>
      <c r="L15" s="24">
        <f>BRPL_EOD!L15-BRPL_ISGS_exbus!L15</f>
        <v>1.1713937137258768E-4</v>
      </c>
      <c r="M15" s="24">
        <f>BRPL_EOD!M15-BRPL_ISGS_exbus!M15</f>
        <v>-2.9207257763630423E-3</v>
      </c>
      <c r="N15" s="24">
        <f>BRPL_EOD!N15-BRPL_ISGS_exbus!N15</f>
        <v>6.7608923392015186E-4</v>
      </c>
      <c r="O15" s="24">
        <f>BRPL_EOD!O15-BRPL_ISGS_exbus!O15</f>
        <v>2.9484012531497683E-3</v>
      </c>
      <c r="P15" s="24">
        <f>BRPL_EOD!P15-BRPL_ISGS_exbus!P15</f>
        <v>-6.7810625492725762E-4</v>
      </c>
      <c r="Q15" s="24">
        <f>BRPL_EOD!Q15-BRPL_ISGS_exbus!Q15</f>
        <v>1.694268656715181E-3</v>
      </c>
      <c r="R15" s="24">
        <f>BRPL_EOD!R15-BRPL_ISGS_exbus!R15</f>
        <v>1.8143883079861922E-3</v>
      </c>
      <c r="S15" s="24">
        <f>BRPL_EOD!S15-BRPL_ISGS_exbus!S15</f>
        <v>8.4322320675109808E-3</v>
      </c>
      <c r="T15" s="24">
        <f>BRPL_EOD!T15-BRPL_ISGS_exbus!T15</f>
        <v>-1.3698624161073703E-3</v>
      </c>
      <c r="U15" s="24">
        <f>BRPL_EOD!U15-BRPL_ISGS_exbus!U15</f>
        <v>-1.4783013110033494E-3</v>
      </c>
      <c r="V15" s="24">
        <f>BRPL_EOD!V15-BRPL_ISGS_exbus!V15</f>
        <v>-1.7904492753615386E-3</v>
      </c>
      <c r="W15" s="24">
        <f>BRPL_EOD!W15-BRPL_ISGS_exbus!W15</f>
        <v>-5.4649097287189363E-3</v>
      </c>
      <c r="X15" s="24">
        <f>BRPL_EOD!X15-BRPL_ISGS_exbus!X15</f>
        <v>-1.2708844185951307E-3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-6.7919361499662045E-3</v>
      </c>
      <c r="L16" s="24">
        <f>BRPL_EOD!L16-BRPL_ISGS_exbus!L16</f>
        <v>0</v>
      </c>
      <c r="M16" s="24">
        <f>BRPL_EOD!M16-BRPL_ISGS_exbus!M16</f>
        <v>-2.9207257763630423E-3</v>
      </c>
      <c r="N16" s="24">
        <f>BRPL_EOD!N16-BRPL_ISGS_exbus!N16</f>
        <v>6.7608923392015186E-4</v>
      </c>
      <c r="O16" s="24">
        <f>BRPL_EOD!O16-BRPL_ISGS_exbus!O16</f>
        <v>2.9484012531497683E-3</v>
      </c>
      <c r="P16" s="24">
        <f>BRPL_EOD!P16-BRPL_ISGS_exbus!P16</f>
        <v>-6.7810625492725762E-4</v>
      </c>
      <c r="Q16" s="24">
        <f>BRPL_EOD!Q16-BRPL_ISGS_exbus!Q16</f>
        <v>1.694268656715181E-3</v>
      </c>
      <c r="R16" s="24">
        <f>BRPL_EOD!R16-BRPL_ISGS_exbus!R16</f>
        <v>1.8143883079861922E-3</v>
      </c>
      <c r="S16" s="24">
        <f>BRPL_EOD!S16-BRPL_ISGS_exbus!S16</f>
        <v>8.4322320675109808E-3</v>
      </c>
      <c r="T16" s="24">
        <f>BRPL_EOD!T16-BRPL_ISGS_exbus!T16</f>
        <v>-1.3698624161073703E-3</v>
      </c>
      <c r="U16" s="24">
        <f>BRPL_EOD!U16-BRPL_ISGS_exbus!U16</f>
        <v>-1.4783013110033494E-3</v>
      </c>
      <c r="V16" s="24">
        <f>BRPL_EOD!V16-BRPL_ISGS_exbus!V16</f>
        <v>-1.7904492753615386E-3</v>
      </c>
      <c r="W16" s="24">
        <f>BRPL_EOD!W16-BRPL_ISGS_exbus!W16</f>
        <v>-5.4649097287189363E-3</v>
      </c>
      <c r="X16" s="24">
        <f>BRPL_EOD!X16-BRPL_ISGS_exbus!X16</f>
        <v>-1.2708844185951307E-3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-6.7919361499662045E-3</v>
      </c>
      <c r="L17" s="24">
        <f>BRPL_EOD!L17-BRPL_ISGS_exbus!L17</f>
        <v>0</v>
      </c>
      <c r="M17" s="24">
        <f>BRPL_EOD!M17-BRPL_ISGS_exbus!M17</f>
        <v>-2.9207257763630423E-3</v>
      </c>
      <c r="N17" s="24">
        <f>BRPL_EOD!N17-BRPL_ISGS_exbus!N17</f>
        <v>6.7608923392015186E-4</v>
      </c>
      <c r="O17" s="24">
        <f>BRPL_EOD!O17-BRPL_ISGS_exbus!O17</f>
        <v>2.9484012531497683E-3</v>
      </c>
      <c r="P17" s="24">
        <f>BRPL_EOD!P17-BRPL_ISGS_exbus!P17</f>
        <v>-6.7810625492725762E-4</v>
      </c>
      <c r="Q17" s="24">
        <f>BRPL_EOD!Q17-BRPL_ISGS_exbus!Q17</f>
        <v>1.694268656715181E-3</v>
      </c>
      <c r="R17" s="24">
        <f>BRPL_EOD!R17-BRPL_ISGS_exbus!R17</f>
        <v>1.8143883079861922E-3</v>
      </c>
      <c r="S17" s="24">
        <f>BRPL_EOD!S17-BRPL_ISGS_exbus!S17</f>
        <v>8.4322320675109808E-3</v>
      </c>
      <c r="T17" s="24">
        <f>BRPL_EOD!T17-BRPL_ISGS_exbus!T17</f>
        <v>-1.3698624161073703E-3</v>
      </c>
      <c r="U17" s="24">
        <f>BRPL_EOD!U17-BRPL_ISGS_exbus!U17</f>
        <v>-1.4783013110033494E-3</v>
      </c>
      <c r="V17" s="24">
        <f>BRPL_EOD!V17-BRPL_ISGS_exbus!V17</f>
        <v>-1.7904492753615386E-3</v>
      </c>
      <c r="W17" s="24">
        <f>BRPL_EOD!W17-BRPL_ISGS_exbus!W17</f>
        <v>-5.4649097287189363E-3</v>
      </c>
      <c r="X17" s="24">
        <f>BRPL_EOD!X17-BRPL_ISGS_exbus!X17</f>
        <v>-1.2708844185951307E-3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-6.7919361499662045E-3</v>
      </c>
      <c r="L18" s="24">
        <f>BRPL_EOD!L18-BRPL_ISGS_exbus!L18</f>
        <v>0</v>
      </c>
      <c r="M18" s="24">
        <f>BRPL_EOD!M18-BRPL_ISGS_exbus!M18</f>
        <v>-2.9207257763630423E-3</v>
      </c>
      <c r="N18" s="24">
        <f>BRPL_EOD!N18-BRPL_ISGS_exbus!N18</f>
        <v>6.7608923392015186E-4</v>
      </c>
      <c r="O18" s="24">
        <f>BRPL_EOD!O18-BRPL_ISGS_exbus!O18</f>
        <v>2.9484012531497683E-3</v>
      </c>
      <c r="P18" s="24">
        <f>BRPL_EOD!P18-BRPL_ISGS_exbus!P18</f>
        <v>-6.7810625492725762E-4</v>
      </c>
      <c r="Q18" s="24">
        <f>BRPL_EOD!Q18-BRPL_ISGS_exbus!Q18</f>
        <v>1.694268656715181E-3</v>
      </c>
      <c r="R18" s="24">
        <f>BRPL_EOD!R18-BRPL_ISGS_exbus!R18</f>
        <v>1.8143883079861922E-3</v>
      </c>
      <c r="S18" s="24">
        <f>BRPL_EOD!S18-BRPL_ISGS_exbus!S18</f>
        <v>8.4322320675109808E-3</v>
      </c>
      <c r="T18" s="24">
        <f>BRPL_EOD!T18-BRPL_ISGS_exbus!T18</f>
        <v>-1.3698624161073703E-3</v>
      </c>
      <c r="U18" s="24">
        <f>BRPL_EOD!U18-BRPL_ISGS_exbus!U18</f>
        <v>-1.4783013110033494E-3</v>
      </c>
      <c r="V18" s="24">
        <f>BRPL_EOD!V18-BRPL_ISGS_exbus!V18</f>
        <v>-1.7904492753615386E-3</v>
      </c>
      <c r="W18" s="24">
        <f>BRPL_EOD!W18-BRPL_ISGS_exbus!W18</f>
        <v>-5.4649097287189363E-3</v>
      </c>
      <c r="X18" s="24">
        <f>BRPL_EOD!X18-BRPL_ISGS_exbus!X18</f>
        <v>-1.2708844185951307E-3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-6.7919361499662045E-3</v>
      </c>
      <c r="L19" s="24">
        <f>BRPL_EOD!L19-BRPL_ISGS_exbus!L19</f>
        <v>0</v>
      </c>
      <c r="M19" s="24">
        <f>BRPL_EOD!M19-BRPL_ISGS_exbus!M19</f>
        <v>-2.9207257763630423E-3</v>
      </c>
      <c r="N19" s="24">
        <f>BRPL_EOD!N19-BRPL_ISGS_exbus!N19</f>
        <v>6.7608923392015186E-4</v>
      </c>
      <c r="O19" s="24">
        <f>BRPL_EOD!O19-BRPL_ISGS_exbus!O19</f>
        <v>2.9484012531497683E-3</v>
      </c>
      <c r="P19" s="24">
        <f>BRPL_EOD!P19-BRPL_ISGS_exbus!P19</f>
        <v>-6.7810625492725762E-4</v>
      </c>
      <c r="Q19" s="24">
        <f>BRPL_EOD!Q19-BRPL_ISGS_exbus!Q19</f>
        <v>1.694268656715181E-3</v>
      </c>
      <c r="R19" s="24">
        <f>BRPL_EOD!R19-BRPL_ISGS_exbus!R19</f>
        <v>1.8143883079861922E-3</v>
      </c>
      <c r="S19" s="24">
        <f>BRPL_EOD!S19-BRPL_ISGS_exbus!S19</f>
        <v>8.4322320675109808E-3</v>
      </c>
      <c r="T19" s="24">
        <f>BRPL_EOD!T19-BRPL_ISGS_exbus!T19</f>
        <v>-1.3698624161073703E-3</v>
      </c>
      <c r="U19" s="24">
        <f>BRPL_EOD!U19-BRPL_ISGS_exbus!U19</f>
        <v>-1.4783013110033494E-3</v>
      </c>
      <c r="V19" s="24">
        <f>BRPL_EOD!V19-BRPL_ISGS_exbus!V19</f>
        <v>-1.7904492753615386E-3</v>
      </c>
      <c r="W19" s="24">
        <f>BRPL_EOD!W19-BRPL_ISGS_exbus!W19</f>
        <v>-5.4649097287189363E-3</v>
      </c>
      <c r="X19" s="24">
        <f>BRPL_EOD!X19-BRPL_ISGS_exbus!X19</f>
        <v>-1.2708844185951307E-3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-6.7919361499662045E-3</v>
      </c>
      <c r="L20" s="24">
        <f>BRPL_EOD!L20-BRPL_ISGS_exbus!L20</f>
        <v>0</v>
      </c>
      <c r="M20" s="24">
        <f>BRPL_EOD!M20-BRPL_ISGS_exbus!M20</f>
        <v>-2.9207257763630423E-3</v>
      </c>
      <c r="N20" s="24">
        <f>BRPL_EOD!N20-BRPL_ISGS_exbus!N20</f>
        <v>6.7608923392015186E-4</v>
      </c>
      <c r="O20" s="24">
        <f>BRPL_EOD!O20-BRPL_ISGS_exbus!O20</f>
        <v>2.9484012531497683E-3</v>
      </c>
      <c r="P20" s="24">
        <f>BRPL_EOD!P20-BRPL_ISGS_exbus!P20</f>
        <v>-6.7810625492725762E-4</v>
      </c>
      <c r="Q20" s="24">
        <f>BRPL_EOD!Q20-BRPL_ISGS_exbus!Q20</f>
        <v>1.694268656715181E-3</v>
      </c>
      <c r="R20" s="24">
        <f>BRPL_EOD!R20-BRPL_ISGS_exbus!R20</f>
        <v>1.8143883079861922E-3</v>
      </c>
      <c r="S20" s="24">
        <f>BRPL_EOD!S20-BRPL_ISGS_exbus!S20</f>
        <v>8.4322320675109808E-3</v>
      </c>
      <c r="T20" s="24">
        <f>BRPL_EOD!T20-BRPL_ISGS_exbus!T20</f>
        <v>-1.3698624161073703E-3</v>
      </c>
      <c r="U20" s="24">
        <f>BRPL_EOD!U20-BRPL_ISGS_exbus!U20</f>
        <v>-1.4783013110033494E-3</v>
      </c>
      <c r="V20" s="24">
        <f>BRPL_EOD!V20-BRPL_ISGS_exbus!V20</f>
        <v>-1.7904492753615386E-3</v>
      </c>
      <c r="W20" s="24">
        <f>BRPL_EOD!W20-BRPL_ISGS_exbus!W20</f>
        <v>-5.4649097287189363E-3</v>
      </c>
      <c r="X20" s="24">
        <f>BRPL_EOD!X20-BRPL_ISGS_exbus!X20</f>
        <v>-1.2708844185951307E-3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5.149321472686097E-4</v>
      </c>
      <c r="L21" s="24">
        <f>BRPL_EOD!L21-BRPL_ISGS_exbus!L21</f>
        <v>0</v>
      </c>
      <c r="M21" s="24">
        <f>BRPL_EOD!M21-BRPL_ISGS_exbus!M21</f>
        <v>-2.9207257763630423E-3</v>
      </c>
      <c r="N21" s="24">
        <f>BRPL_EOD!N21-BRPL_ISGS_exbus!N21</f>
        <v>6.7608923392015186E-4</v>
      </c>
      <c r="O21" s="24">
        <f>BRPL_EOD!O21-BRPL_ISGS_exbus!O21</f>
        <v>2.9484012531497683E-3</v>
      </c>
      <c r="P21" s="24">
        <f>BRPL_EOD!P21-BRPL_ISGS_exbus!P21</f>
        <v>-6.7810625492725762E-4</v>
      </c>
      <c r="Q21" s="24">
        <f>BRPL_EOD!Q21-BRPL_ISGS_exbus!Q21</f>
        <v>1.694268656715181E-3</v>
      </c>
      <c r="R21" s="24">
        <f>BRPL_EOD!R21-BRPL_ISGS_exbus!R21</f>
        <v>1.8143883079861922E-3</v>
      </c>
      <c r="S21" s="24">
        <f>BRPL_EOD!S21-BRPL_ISGS_exbus!S21</f>
        <v>8.4322320675109808E-3</v>
      </c>
      <c r="T21" s="24">
        <f>BRPL_EOD!T21-BRPL_ISGS_exbus!T21</f>
        <v>-1.3698624161073703E-3</v>
      </c>
      <c r="U21" s="24">
        <f>BRPL_EOD!U21-BRPL_ISGS_exbus!U21</f>
        <v>-1.4783013110033494E-3</v>
      </c>
      <c r="V21" s="24">
        <f>BRPL_EOD!V21-BRPL_ISGS_exbus!V21</f>
        <v>-1.7904492753615386E-3</v>
      </c>
      <c r="W21" s="24">
        <f>BRPL_EOD!W21-BRPL_ISGS_exbus!W21</f>
        <v>-5.4649097287189363E-3</v>
      </c>
      <c r="X21" s="24">
        <f>BRPL_EOD!X21-BRPL_ISGS_exbus!X21</f>
        <v>-1.2708844185951307E-3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-6.7919361499662045E-3</v>
      </c>
      <c r="L22" s="24">
        <f>BRPL_EOD!L22-BRPL_ISGS_exbus!L22</f>
        <v>0</v>
      </c>
      <c r="M22" s="24">
        <f>BRPL_EOD!M22-BRPL_ISGS_exbus!M22</f>
        <v>-2.9207257763630423E-3</v>
      </c>
      <c r="N22" s="24">
        <f>BRPL_EOD!N22-BRPL_ISGS_exbus!N22</f>
        <v>6.7608923392015186E-4</v>
      </c>
      <c r="O22" s="24">
        <f>BRPL_EOD!O22-BRPL_ISGS_exbus!O22</f>
        <v>2.9484012531497683E-3</v>
      </c>
      <c r="P22" s="24">
        <f>BRPL_EOD!P22-BRPL_ISGS_exbus!P22</f>
        <v>-6.7810625492725762E-4</v>
      </c>
      <c r="Q22" s="24">
        <f>BRPL_EOD!Q22-BRPL_ISGS_exbus!Q22</f>
        <v>1.694268656715181E-3</v>
      </c>
      <c r="R22" s="24">
        <f>BRPL_EOD!R22-BRPL_ISGS_exbus!R22</f>
        <v>1.8143883079861922E-3</v>
      </c>
      <c r="S22" s="24">
        <f>BRPL_EOD!S22-BRPL_ISGS_exbus!S22</f>
        <v>8.4322320675109808E-3</v>
      </c>
      <c r="T22" s="24">
        <f>BRPL_EOD!T22-BRPL_ISGS_exbus!T22</f>
        <v>-1.3698624161073703E-3</v>
      </c>
      <c r="U22" s="24">
        <f>BRPL_EOD!U22-BRPL_ISGS_exbus!U22</f>
        <v>-1.4783013110033494E-3</v>
      </c>
      <c r="V22" s="24">
        <f>BRPL_EOD!V22-BRPL_ISGS_exbus!V22</f>
        <v>-1.7904492753615386E-3</v>
      </c>
      <c r="W22" s="24">
        <f>BRPL_EOD!W22-BRPL_ISGS_exbus!W22</f>
        <v>-5.4649097287189363E-3</v>
      </c>
      <c r="X22" s="24">
        <f>BRPL_EOD!X22-BRPL_ISGS_exbus!X22</f>
        <v>-1.2708844185951307E-3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-6.7919361499662045E-3</v>
      </c>
      <c r="L23" s="24">
        <f>BRPL_EOD!L23-BRPL_ISGS_exbus!L23</f>
        <v>0</v>
      </c>
      <c r="M23" s="24">
        <f>BRPL_EOD!M23-BRPL_ISGS_exbus!M23</f>
        <v>-2.9207257763630423E-3</v>
      </c>
      <c r="N23" s="24">
        <f>BRPL_EOD!N23-BRPL_ISGS_exbus!N23</f>
        <v>6.7608923392015186E-4</v>
      </c>
      <c r="O23" s="24">
        <f>BRPL_EOD!O23-BRPL_ISGS_exbus!O23</f>
        <v>2.9484012531497683E-3</v>
      </c>
      <c r="P23" s="24">
        <f>BRPL_EOD!P23-BRPL_ISGS_exbus!P23</f>
        <v>-6.7810625492725762E-4</v>
      </c>
      <c r="Q23" s="24">
        <f>BRPL_EOD!Q23-BRPL_ISGS_exbus!Q23</f>
        <v>1.694268656715181E-3</v>
      </c>
      <c r="R23" s="24">
        <f>BRPL_EOD!R23-BRPL_ISGS_exbus!R23</f>
        <v>1.8143883079861922E-3</v>
      </c>
      <c r="S23" s="24">
        <f>BRPL_EOD!S23-BRPL_ISGS_exbus!S23</f>
        <v>8.4322320675109808E-3</v>
      </c>
      <c r="T23" s="24">
        <f>BRPL_EOD!T23-BRPL_ISGS_exbus!T23</f>
        <v>-1.3698624161073703E-3</v>
      </c>
      <c r="U23" s="24">
        <f>BRPL_EOD!U23-BRPL_ISGS_exbus!U23</f>
        <v>-1.4783013110033494E-3</v>
      </c>
      <c r="V23" s="24">
        <f>BRPL_EOD!V23-BRPL_ISGS_exbus!V23</f>
        <v>-1.7904492753615386E-3</v>
      </c>
      <c r="W23" s="24">
        <f>BRPL_EOD!W23-BRPL_ISGS_exbus!W23</f>
        <v>-5.4649097287189363E-3</v>
      </c>
      <c r="X23" s="24">
        <f>BRPL_EOD!X23-BRPL_ISGS_exbus!X23</f>
        <v>-1.2708844185951307E-3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-6.7919361499662045E-3</v>
      </c>
      <c r="L24" s="24">
        <f>BRPL_EOD!L24-BRPL_ISGS_exbus!L24</f>
        <v>0</v>
      </c>
      <c r="M24" s="24">
        <f>BRPL_EOD!M24-BRPL_ISGS_exbus!M24</f>
        <v>-2.9207257763630423E-3</v>
      </c>
      <c r="N24" s="24">
        <f>BRPL_EOD!N24-BRPL_ISGS_exbus!N24</f>
        <v>6.7608923392015186E-4</v>
      </c>
      <c r="O24" s="24">
        <f>BRPL_EOD!O24-BRPL_ISGS_exbus!O24</f>
        <v>2.9484012531497683E-3</v>
      </c>
      <c r="P24" s="24">
        <f>BRPL_EOD!P24-BRPL_ISGS_exbus!P24</f>
        <v>-6.7810625492725762E-4</v>
      </c>
      <c r="Q24" s="24">
        <f>BRPL_EOD!Q24-BRPL_ISGS_exbus!Q24</f>
        <v>1.694268656715181E-3</v>
      </c>
      <c r="R24" s="24">
        <f>BRPL_EOD!R24-BRPL_ISGS_exbus!R24</f>
        <v>1.8143883079861922E-3</v>
      </c>
      <c r="S24" s="24">
        <f>BRPL_EOD!S24-BRPL_ISGS_exbus!S24</f>
        <v>8.4322320675109808E-3</v>
      </c>
      <c r="T24" s="24">
        <f>BRPL_EOD!T24-BRPL_ISGS_exbus!T24</f>
        <v>-1.3698624161073703E-3</v>
      </c>
      <c r="U24" s="24">
        <f>BRPL_EOD!U24-BRPL_ISGS_exbus!U24</f>
        <v>-1.4783013110033494E-3</v>
      </c>
      <c r="V24" s="24">
        <f>BRPL_EOD!V24-BRPL_ISGS_exbus!V24</f>
        <v>-1.7904492753615386E-3</v>
      </c>
      <c r="W24" s="24">
        <f>BRPL_EOD!W24-BRPL_ISGS_exbus!W24</f>
        <v>-5.4649097287189363E-3</v>
      </c>
      <c r="X24" s="24">
        <f>BRPL_EOD!X24-BRPL_ISGS_exbus!X24</f>
        <v>-1.2708844185951307E-3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-3.7050195065830849E-3</v>
      </c>
      <c r="L25" s="24">
        <f>BRPL_EOD!L25-BRPL_ISGS_exbus!L25</f>
        <v>0</v>
      </c>
      <c r="M25" s="24">
        <f>BRPL_EOD!M25-BRPL_ISGS_exbus!M25</f>
        <v>-2.9207257763630423E-3</v>
      </c>
      <c r="N25" s="24">
        <f>BRPL_EOD!N25-BRPL_ISGS_exbus!N25</f>
        <v>6.7608923392015186E-4</v>
      </c>
      <c r="O25" s="24">
        <f>BRPL_EOD!O25-BRPL_ISGS_exbus!O25</f>
        <v>2.9484012531497683E-3</v>
      </c>
      <c r="P25" s="24">
        <f>BRPL_EOD!P25-BRPL_ISGS_exbus!P25</f>
        <v>-6.7810625492725762E-4</v>
      </c>
      <c r="Q25" s="24">
        <f>BRPL_EOD!Q25-BRPL_ISGS_exbus!Q25</f>
        <v>1.694268656715181E-3</v>
      </c>
      <c r="R25" s="24">
        <f>BRPL_EOD!R25-BRPL_ISGS_exbus!R25</f>
        <v>1.8143883079861922E-3</v>
      </c>
      <c r="S25" s="24">
        <f>BRPL_EOD!S25-BRPL_ISGS_exbus!S25</f>
        <v>8.4322320675109808E-3</v>
      </c>
      <c r="T25" s="24">
        <f>BRPL_EOD!T25-BRPL_ISGS_exbus!T25</f>
        <v>-1.3698624161073703E-3</v>
      </c>
      <c r="U25" s="24">
        <f>BRPL_EOD!U25-BRPL_ISGS_exbus!U25</f>
        <v>-1.4783013110033494E-3</v>
      </c>
      <c r="V25" s="24">
        <f>BRPL_EOD!V25-BRPL_ISGS_exbus!V25</f>
        <v>-1.7904492753615386E-3</v>
      </c>
      <c r="W25" s="24">
        <f>BRPL_EOD!W25-BRPL_ISGS_exbus!W25</f>
        <v>-5.4649097287189363E-3</v>
      </c>
      <c r="X25" s="24">
        <f>BRPL_EOD!X25-BRPL_ISGS_exbus!X25</f>
        <v>-1.2708844185951307E-3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-7.0664600711438652E-3</v>
      </c>
      <c r="L26" s="24">
        <f>BRPL_EOD!L26-BRPL_ISGS_exbus!L26</f>
        <v>0</v>
      </c>
      <c r="M26" s="24">
        <f>BRPL_EOD!M26-BRPL_ISGS_exbus!M26</f>
        <v>-2.9207257763630423E-3</v>
      </c>
      <c r="N26" s="24">
        <f>BRPL_EOD!N26-BRPL_ISGS_exbus!N26</f>
        <v>6.7608923392015186E-4</v>
      </c>
      <c r="O26" s="24">
        <f>BRPL_EOD!O26-BRPL_ISGS_exbus!O26</f>
        <v>2.9484012531497683E-3</v>
      </c>
      <c r="P26" s="24">
        <f>BRPL_EOD!P26-BRPL_ISGS_exbus!P26</f>
        <v>-6.7810625492725762E-4</v>
      </c>
      <c r="Q26" s="24">
        <f>BRPL_EOD!Q26-BRPL_ISGS_exbus!Q26</f>
        <v>1.694268656715181E-3</v>
      </c>
      <c r="R26" s="24">
        <f>BRPL_EOD!R26-BRPL_ISGS_exbus!R26</f>
        <v>1.8143883079861922E-3</v>
      </c>
      <c r="S26" s="24">
        <f>BRPL_EOD!S26-BRPL_ISGS_exbus!S26</f>
        <v>8.4322320675109808E-3</v>
      </c>
      <c r="T26" s="24">
        <f>BRPL_EOD!T26-BRPL_ISGS_exbus!T26</f>
        <v>-1.3698624161073703E-3</v>
      </c>
      <c r="U26" s="24">
        <f>BRPL_EOD!U26-BRPL_ISGS_exbus!U26</f>
        <v>-1.4783013110033494E-3</v>
      </c>
      <c r="V26" s="24">
        <f>BRPL_EOD!V26-BRPL_ISGS_exbus!V26</f>
        <v>-1.7904492753615386E-3</v>
      </c>
      <c r="W26" s="24">
        <f>BRPL_EOD!W26-BRPL_ISGS_exbus!W26</f>
        <v>-5.4649097287189363E-3</v>
      </c>
      <c r="X26" s="24">
        <f>BRPL_EOD!X26-BRPL_ISGS_exbus!X26</f>
        <v>-1.2708844185951307E-3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8.6918891292953049E-4</v>
      </c>
      <c r="L27" s="24">
        <f>BRPL_EOD!L27-BRPL_ISGS_exbus!L27</f>
        <v>0</v>
      </c>
      <c r="M27" s="24">
        <f>BRPL_EOD!M27-BRPL_ISGS_exbus!M27</f>
        <v>-2.9207257763630423E-3</v>
      </c>
      <c r="N27" s="24">
        <f>BRPL_EOD!N27-BRPL_ISGS_exbus!N27</f>
        <v>6.7608923392015186E-4</v>
      </c>
      <c r="O27" s="24">
        <f>BRPL_EOD!O27-BRPL_ISGS_exbus!O27</f>
        <v>2.9484012531497683E-3</v>
      </c>
      <c r="P27" s="24">
        <f>BRPL_EOD!P27-BRPL_ISGS_exbus!P27</f>
        <v>-6.7810625492725762E-4</v>
      </c>
      <c r="Q27" s="24">
        <f>BRPL_EOD!Q27-BRPL_ISGS_exbus!Q27</f>
        <v>1.694268656715181E-3</v>
      </c>
      <c r="R27" s="24">
        <f>BRPL_EOD!R27-BRPL_ISGS_exbus!R27</f>
        <v>1.8143883079861922E-3</v>
      </c>
      <c r="S27" s="24">
        <f>BRPL_EOD!S27-BRPL_ISGS_exbus!S27</f>
        <v>8.4322320675109808E-3</v>
      </c>
      <c r="T27" s="24">
        <f>BRPL_EOD!T27-BRPL_ISGS_exbus!T27</f>
        <v>-1.3698624161073703E-3</v>
      </c>
      <c r="U27" s="24">
        <f>BRPL_EOD!U27-BRPL_ISGS_exbus!U27</f>
        <v>-1.4783013110033494E-3</v>
      </c>
      <c r="V27" s="24">
        <f>BRPL_EOD!V27-BRPL_ISGS_exbus!V27</f>
        <v>-1.7904492753615386E-3</v>
      </c>
      <c r="W27" s="24">
        <f>BRPL_EOD!W27-BRPL_ISGS_exbus!W27</f>
        <v>-5.4649097287189363E-3</v>
      </c>
      <c r="X27" s="24">
        <f>BRPL_EOD!X27-BRPL_ISGS_exbus!X27</f>
        <v>-1.2708844185951307E-3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3.3689169263766416E-3</v>
      </c>
      <c r="L28" s="24">
        <f>BRPL_EOD!L28-BRPL_ISGS_exbus!L28</f>
        <v>0</v>
      </c>
      <c r="M28" s="24">
        <f>BRPL_EOD!M28-BRPL_ISGS_exbus!M28</f>
        <v>-2.9207257763630423E-3</v>
      </c>
      <c r="N28" s="24">
        <f>BRPL_EOD!N28-BRPL_ISGS_exbus!N28</f>
        <v>6.7608923392015186E-4</v>
      </c>
      <c r="O28" s="24">
        <f>BRPL_EOD!O28-BRPL_ISGS_exbus!O28</f>
        <v>2.9484012531497683E-3</v>
      </c>
      <c r="P28" s="24">
        <f>BRPL_EOD!P28-BRPL_ISGS_exbus!P28</f>
        <v>-6.7810625492725762E-4</v>
      </c>
      <c r="Q28" s="24">
        <f>BRPL_EOD!Q28-BRPL_ISGS_exbus!Q28</f>
        <v>1.694268656715181E-3</v>
      </c>
      <c r="R28" s="24">
        <f>BRPL_EOD!R28-BRPL_ISGS_exbus!R28</f>
        <v>1.8143883079861922E-3</v>
      </c>
      <c r="S28" s="24">
        <f>BRPL_EOD!S28-BRPL_ISGS_exbus!S28</f>
        <v>8.4322320675109808E-3</v>
      </c>
      <c r="T28" s="24">
        <f>BRPL_EOD!T28-BRPL_ISGS_exbus!T28</f>
        <v>-1.3698624161073703E-3</v>
      </c>
      <c r="U28" s="24">
        <f>BRPL_EOD!U28-BRPL_ISGS_exbus!U28</f>
        <v>-1.4783013110033494E-3</v>
      </c>
      <c r="V28" s="24">
        <f>BRPL_EOD!V28-BRPL_ISGS_exbus!V28</f>
        <v>-1.7904492753615386E-3</v>
      </c>
      <c r="W28" s="24">
        <f>BRPL_EOD!W28-BRPL_ISGS_exbus!W28</f>
        <v>-5.4649097287189363E-3</v>
      </c>
      <c r="X28" s="24">
        <f>BRPL_EOD!X28-BRPL_ISGS_exbus!X28</f>
        <v>-1.2708844185951307E-3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3.5119415913413832E-3</v>
      </c>
      <c r="L29" s="24">
        <f>BRPL_EOD!L29-BRPL_ISGS_exbus!L29</f>
        <v>-2.2860431654692093E-4</v>
      </c>
      <c r="M29" s="24">
        <f>BRPL_EOD!M29-BRPL_ISGS_exbus!M29</f>
        <v>-2.9207257763630423E-3</v>
      </c>
      <c r="N29" s="24">
        <f>BRPL_EOD!N29-BRPL_ISGS_exbus!N29</f>
        <v>6.7608923392015186E-4</v>
      </c>
      <c r="O29" s="24">
        <f>BRPL_EOD!O29-BRPL_ISGS_exbus!O29</f>
        <v>2.9484012531497683E-3</v>
      </c>
      <c r="P29" s="24">
        <f>BRPL_EOD!P29-BRPL_ISGS_exbus!P29</f>
        <v>-6.7810625492725762E-4</v>
      </c>
      <c r="Q29" s="24">
        <f>BRPL_EOD!Q29-BRPL_ISGS_exbus!Q29</f>
        <v>8.9533657894733665E-3</v>
      </c>
      <c r="R29" s="24">
        <f>BRPL_EOD!R29-BRPL_ISGS_exbus!R29</f>
        <v>-2.516375634513679E-4</v>
      </c>
      <c r="S29" s="24">
        <f>BRPL_EOD!S29-BRPL_ISGS_exbus!S29</f>
        <v>5.1677577825159915E-3</v>
      </c>
      <c r="T29" s="24">
        <f>BRPL_EOD!T29-BRPL_ISGS_exbus!T29</f>
        <v>-1.3698624161073703E-3</v>
      </c>
      <c r="U29" s="24">
        <f>BRPL_EOD!U29-BRPL_ISGS_exbus!U29</f>
        <v>-1.4783013110033494E-3</v>
      </c>
      <c r="V29" s="24">
        <f>BRPL_EOD!V29-BRPL_ISGS_exbus!V29</f>
        <v>-1.7904492753615386E-3</v>
      </c>
      <c r="W29" s="24">
        <f>BRPL_EOD!W29-BRPL_ISGS_exbus!W29</f>
        <v>-5.4649097287189363E-3</v>
      </c>
      <c r="X29" s="24">
        <f>BRPL_EOD!X29-BRPL_ISGS_exbus!X29</f>
        <v>-1.2708844185951307E-3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1.7984756277655833E-3</v>
      </c>
      <c r="L30" s="24">
        <f>BRPL_EOD!L30-BRPL_ISGS_exbus!L30</f>
        <v>-2.2860431654692093E-4</v>
      </c>
      <c r="M30" s="24">
        <f>BRPL_EOD!M30-BRPL_ISGS_exbus!M30</f>
        <v>-2.9207257763630423E-3</v>
      </c>
      <c r="N30" s="24">
        <f>BRPL_EOD!N30-BRPL_ISGS_exbus!N30</f>
        <v>6.7608923392015186E-4</v>
      </c>
      <c r="O30" s="24">
        <f>BRPL_EOD!O30-BRPL_ISGS_exbus!O30</f>
        <v>2.9484012531497683E-3</v>
      </c>
      <c r="P30" s="24">
        <f>BRPL_EOD!P30-BRPL_ISGS_exbus!P30</f>
        <v>-6.7810625492725762E-4</v>
      </c>
      <c r="Q30" s="24">
        <f>BRPL_EOD!Q30-BRPL_ISGS_exbus!Q30</f>
        <v>-4.7710889856844574E-4</v>
      </c>
      <c r="R30" s="24">
        <f>BRPL_EOD!R30-BRPL_ISGS_exbus!R30</f>
        <v>1.7336466431103759E-3</v>
      </c>
      <c r="S30" s="24">
        <f>BRPL_EOD!S30-BRPL_ISGS_exbus!S30</f>
        <v>2.3986885582338857E-3</v>
      </c>
      <c r="T30" s="24">
        <f>BRPL_EOD!T30-BRPL_ISGS_exbus!T30</f>
        <v>-1.3698624161073703E-3</v>
      </c>
      <c r="U30" s="24">
        <f>BRPL_EOD!U30-BRPL_ISGS_exbus!U30</f>
        <v>-1.4783013110033494E-3</v>
      </c>
      <c r="V30" s="24">
        <f>BRPL_EOD!V30-BRPL_ISGS_exbus!V30</f>
        <v>-1.7904492753615386E-3</v>
      </c>
      <c r="W30" s="24">
        <f>BRPL_EOD!W30-BRPL_ISGS_exbus!W30</f>
        <v>-5.4649097287189363E-3</v>
      </c>
      <c r="X30" s="24">
        <f>BRPL_EOD!X30-BRPL_ISGS_exbus!X30</f>
        <v>-1.2708844185951307E-3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1.5879776810834301E-4</v>
      </c>
      <c r="L31" s="24">
        <f>BRPL_EOD!L31-BRPL_ISGS_exbus!L31</f>
        <v>-2.2860431654692093E-4</v>
      </c>
      <c r="M31" s="24">
        <f>BRPL_EOD!M31-BRPL_ISGS_exbus!M31</f>
        <v>-2.9207257763630423E-3</v>
      </c>
      <c r="N31" s="24">
        <f>BRPL_EOD!N31-BRPL_ISGS_exbus!N31</f>
        <v>6.7608923392015186E-4</v>
      </c>
      <c r="O31" s="24">
        <f>BRPL_EOD!O31-BRPL_ISGS_exbus!O31</f>
        <v>2.9484012531497683E-3</v>
      </c>
      <c r="P31" s="24">
        <f>BRPL_EOD!P31-BRPL_ISGS_exbus!P31</f>
        <v>-6.7810625492725762E-4</v>
      </c>
      <c r="Q31" s="24">
        <f>BRPL_EOD!Q31-BRPL_ISGS_exbus!Q31</f>
        <v>-4.7710889856844574E-4</v>
      </c>
      <c r="R31" s="24">
        <f>BRPL_EOD!R31-BRPL_ISGS_exbus!R31</f>
        <v>1.7336466431103759E-3</v>
      </c>
      <c r="S31" s="24">
        <f>BRPL_EOD!S31-BRPL_ISGS_exbus!S31</f>
        <v>2.3986885582338857E-3</v>
      </c>
      <c r="T31" s="24">
        <f>BRPL_EOD!T31-BRPL_ISGS_exbus!T31</f>
        <v>-1.3698624161073703E-3</v>
      </c>
      <c r="U31" s="24">
        <f>BRPL_EOD!U31-BRPL_ISGS_exbus!U31</f>
        <v>-1.4783013110033494E-3</v>
      </c>
      <c r="V31" s="24">
        <f>BRPL_EOD!V31-BRPL_ISGS_exbus!V31</f>
        <v>-1.7904492753615386E-3</v>
      </c>
      <c r="W31" s="24">
        <f>BRPL_EOD!W31-BRPL_ISGS_exbus!W31</f>
        <v>-5.4649097287189363E-3</v>
      </c>
      <c r="X31" s="24">
        <f>BRPL_EOD!X31-BRPL_ISGS_exbus!X31</f>
        <v>-1.2708844185951307E-3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-3.6922801075434108E-3</v>
      </c>
      <c r="L32" s="24">
        <f>BRPL_EOD!L32-BRPL_ISGS_exbus!L32</f>
        <v>-2.2860431654692093E-4</v>
      </c>
      <c r="M32" s="24">
        <f>BRPL_EOD!M32-BRPL_ISGS_exbus!M32</f>
        <v>-2.9207257763630423E-3</v>
      </c>
      <c r="N32" s="24">
        <f>BRPL_EOD!N32-BRPL_ISGS_exbus!N32</f>
        <v>6.7608923392015186E-4</v>
      </c>
      <c r="O32" s="24">
        <f>BRPL_EOD!O32-BRPL_ISGS_exbus!O32</f>
        <v>2.9484012531497683E-3</v>
      </c>
      <c r="P32" s="24">
        <f>BRPL_EOD!P32-BRPL_ISGS_exbus!P32</f>
        <v>-6.7810625492725762E-4</v>
      </c>
      <c r="Q32" s="24">
        <f>BRPL_EOD!Q32-BRPL_ISGS_exbus!Q32</f>
        <v>-4.7710889856844574E-4</v>
      </c>
      <c r="R32" s="24">
        <f>BRPL_EOD!R32-BRPL_ISGS_exbus!R32</f>
        <v>1.7336466431103759E-3</v>
      </c>
      <c r="S32" s="24">
        <f>BRPL_EOD!S32-BRPL_ISGS_exbus!S32</f>
        <v>2.3986885582338857E-3</v>
      </c>
      <c r="T32" s="24">
        <f>BRPL_EOD!T32-BRPL_ISGS_exbus!T32</f>
        <v>-1.3698624161073703E-3</v>
      </c>
      <c r="U32" s="24">
        <f>BRPL_EOD!U32-BRPL_ISGS_exbus!U32</f>
        <v>-1.4783013110033494E-3</v>
      </c>
      <c r="V32" s="24">
        <f>BRPL_EOD!V32-BRPL_ISGS_exbus!V32</f>
        <v>-1.7904492753615386E-3</v>
      </c>
      <c r="W32" s="24">
        <f>BRPL_EOD!W32-BRPL_ISGS_exbus!W32</f>
        <v>-5.4649097287189363E-3</v>
      </c>
      <c r="X32" s="24">
        <f>BRPL_EOD!X32-BRPL_ISGS_exbus!X32</f>
        <v>-1.2708844185951307E-3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8.4300606789611265E-3</v>
      </c>
      <c r="L33" s="24">
        <f>BRPL_EOD!L33-BRPL_ISGS_exbus!L33</f>
        <v>-2.2860431654692093E-4</v>
      </c>
      <c r="M33" s="24">
        <f>BRPL_EOD!M33-BRPL_ISGS_exbus!M33</f>
        <v>-2.9207257763630423E-3</v>
      </c>
      <c r="N33" s="24">
        <f>BRPL_EOD!N33-BRPL_ISGS_exbus!N33</f>
        <v>6.7608923392015186E-4</v>
      </c>
      <c r="O33" s="24">
        <f>BRPL_EOD!O33-BRPL_ISGS_exbus!O33</f>
        <v>2.9484012531497683E-3</v>
      </c>
      <c r="P33" s="24">
        <f>BRPL_EOD!P33-BRPL_ISGS_exbus!P33</f>
        <v>-6.7810625492725762E-4</v>
      </c>
      <c r="Q33" s="24">
        <f>BRPL_EOD!Q33-BRPL_ISGS_exbus!Q33</f>
        <v>-1.8921568640806186E-6</v>
      </c>
      <c r="R33" s="24">
        <f>BRPL_EOD!R33-BRPL_ISGS_exbus!R33</f>
        <v>-2.3265272727277519E-3</v>
      </c>
      <c r="S33" s="24">
        <f>BRPL_EOD!S33-BRPL_ISGS_exbus!S33</f>
        <v>-5.7027300613503584E-3</v>
      </c>
      <c r="T33" s="24">
        <f>BRPL_EOD!T33-BRPL_ISGS_exbus!T33</f>
        <v>-1.3232684563757591E-3</v>
      </c>
      <c r="U33" s="24">
        <f>BRPL_EOD!U33-BRPL_ISGS_exbus!U33</f>
        <v>-1.4783013110033494E-3</v>
      </c>
      <c r="V33" s="24">
        <f>BRPL_EOD!V33-BRPL_ISGS_exbus!V33</f>
        <v>-1.6207753498704847E-3</v>
      </c>
      <c r="W33" s="24">
        <f>BRPL_EOD!W33-BRPL_ISGS_exbus!W33</f>
        <v>-5.4649097287189363E-3</v>
      </c>
      <c r="X33" s="24">
        <f>BRPL_EOD!X33-BRPL_ISGS_exbus!X33</f>
        <v>-1.2708844185951307E-3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8.4300606789611265E-3</v>
      </c>
      <c r="L34" s="24">
        <f>BRPL_EOD!L34-BRPL_ISGS_exbus!L34</f>
        <v>-2.2860431654692093E-4</v>
      </c>
      <c r="M34" s="24">
        <f>BRPL_EOD!M34-BRPL_ISGS_exbus!M34</f>
        <v>-2.9207257763630423E-3</v>
      </c>
      <c r="N34" s="24">
        <f>BRPL_EOD!N34-BRPL_ISGS_exbus!N34</f>
        <v>6.7608923392015186E-4</v>
      </c>
      <c r="O34" s="24">
        <f>BRPL_EOD!O34-BRPL_ISGS_exbus!O34</f>
        <v>2.9484012531497683E-3</v>
      </c>
      <c r="P34" s="24">
        <f>BRPL_EOD!P34-BRPL_ISGS_exbus!P34</f>
        <v>-6.7810625492725762E-4</v>
      </c>
      <c r="Q34" s="24">
        <f>BRPL_EOD!Q34-BRPL_ISGS_exbus!Q34</f>
        <v>-1.8921568640806186E-6</v>
      </c>
      <c r="R34" s="24">
        <f>BRPL_EOD!R34-BRPL_ISGS_exbus!R34</f>
        <v>-2.3265272727277519E-3</v>
      </c>
      <c r="S34" s="24">
        <f>BRPL_EOD!S34-BRPL_ISGS_exbus!S34</f>
        <v>-5.7027300613503584E-3</v>
      </c>
      <c r="T34" s="24">
        <f>BRPL_EOD!T34-BRPL_ISGS_exbus!T34</f>
        <v>-1.3232684563757591E-3</v>
      </c>
      <c r="U34" s="24">
        <f>BRPL_EOD!U34-BRPL_ISGS_exbus!U34</f>
        <v>-1.4783013110033494E-3</v>
      </c>
      <c r="V34" s="24">
        <f>BRPL_EOD!V34-BRPL_ISGS_exbus!V34</f>
        <v>2.7972733031678132E-3</v>
      </c>
      <c r="W34" s="24">
        <f>BRPL_EOD!W34-BRPL_ISGS_exbus!W34</f>
        <v>-5.4649097287189363E-3</v>
      </c>
      <c r="X34" s="24">
        <f>BRPL_EOD!X34-BRPL_ISGS_exbus!X34</f>
        <v>-1.2708844185951307E-3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8.4300606789611265E-3</v>
      </c>
      <c r="L35" s="24">
        <f>BRPL_EOD!L35-BRPL_ISGS_exbus!L35</f>
        <v>-2.2860431654692093E-4</v>
      </c>
      <c r="M35" s="24">
        <f>BRPL_EOD!M35-BRPL_ISGS_exbus!M35</f>
        <v>-2.9207257763630423E-3</v>
      </c>
      <c r="N35" s="24">
        <f>BRPL_EOD!N35-BRPL_ISGS_exbus!N35</f>
        <v>6.7608923392015186E-4</v>
      </c>
      <c r="O35" s="24">
        <f>BRPL_EOD!O35-BRPL_ISGS_exbus!O35</f>
        <v>2.9484012531497683E-3</v>
      </c>
      <c r="P35" s="24">
        <f>BRPL_EOD!P35-BRPL_ISGS_exbus!P35</f>
        <v>-6.7810625492725762E-4</v>
      </c>
      <c r="Q35" s="24">
        <f>BRPL_EOD!Q35-BRPL_ISGS_exbus!Q35</f>
        <v>-1.8921568640806186E-6</v>
      </c>
      <c r="R35" s="24">
        <f>BRPL_EOD!R35-BRPL_ISGS_exbus!R35</f>
        <v>-2.3265272727277519E-3</v>
      </c>
      <c r="S35" s="24">
        <f>BRPL_EOD!S35-BRPL_ISGS_exbus!S35</f>
        <v>-5.7027300613503584E-3</v>
      </c>
      <c r="T35" s="24">
        <f>BRPL_EOD!T35-BRPL_ISGS_exbus!T35</f>
        <v>-1.3232684563757591E-3</v>
      </c>
      <c r="U35" s="24">
        <f>BRPL_EOD!U35-BRPL_ISGS_exbus!U35</f>
        <v>-1.4783013110033494E-3</v>
      </c>
      <c r="V35" s="24">
        <f>BRPL_EOD!V35-BRPL_ISGS_exbus!V35</f>
        <v>2.7972733031678132E-3</v>
      </c>
      <c r="W35" s="24">
        <f>BRPL_EOD!W35-BRPL_ISGS_exbus!W35</f>
        <v>-5.4649097287189363E-3</v>
      </c>
      <c r="X35" s="24">
        <f>BRPL_EOD!X35-BRPL_ISGS_exbus!X35</f>
        <v>-1.2708844185951307E-3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8.4300606789611265E-3</v>
      </c>
      <c r="L36" s="24">
        <f>BRPL_EOD!L36-BRPL_ISGS_exbus!L36</f>
        <v>-2.2860431654692093E-4</v>
      </c>
      <c r="M36" s="24">
        <f>BRPL_EOD!M36-BRPL_ISGS_exbus!M36</f>
        <v>-2.9207257763630423E-3</v>
      </c>
      <c r="N36" s="24">
        <f>BRPL_EOD!N36-BRPL_ISGS_exbus!N36</f>
        <v>6.7608923392015186E-4</v>
      </c>
      <c r="O36" s="24">
        <f>BRPL_EOD!O36-BRPL_ISGS_exbus!O36</f>
        <v>2.9484012531497683E-3</v>
      </c>
      <c r="P36" s="24">
        <f>BRPL_EOD!P36-BRPL_ISGS_exbus!P36</f>
        <v>-6.7810625492725762E-4</v>
      </c>
      <c r="Q36" s="24">
        <f>BRPL_EOD!Q36-BRPL_ISGS_exbus!Q36</f>
        <v>-1.8921568640806186E-6</v>
      </c>
      <c r="R36" s="24">
        <f>BRPL_EOD!R36-BRPL_ISGS_exbus!R36</f>
        <v>-2.3265272727277519E-3</v>
      </c>
      <c r="S36" s="24">
        <f>BRPL_EOD!S36-BRPL_ISGS_exbus!S36</f>
        <v>-5.7027300613503584E-3</v>
      </c>
      <c r="T36" s="24">
        <f>BRPL_EOD!T36-BRPL_ISGS_exbus!T36</f>
        <v>-1.3232684563757591E-3</v>
      </c>
      <c r="U36" s="24">
        <f>BRPL_EOD!U36-BRPL_ISGS_exbus!U36</f>
        <v>-1.4783013110033494E-3</v>
      </c>
      <c r="V36" s="24">
        <f>BRPL_EOD!V36-BRPL_ISGS_exbus!V36</f>
        <v>2.7972733031678132E-3</v>
      </c>
      <c r="W36" s="24">
        <f>BRPL_EOD!W36-BRPL_ISGS_exbus!W36</f>
        <v>-5.4649097287189363E-3</v>
      </c>
      <c r="X36" s="24">
        <f>BRPL_EOD!X36-BRPL_ISGS_exbus!X36</f>
        <v>-1.2708844185951307E-3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8.4300606789611265E-3</v>
      </c>
      <c r="L37" s="24">
        <f>BRPL_EOD!L37-BRPL_ISGS_exbus!L37</f>
        <v>-2.2860431654692093E-4</v>
      </c>
      <c r="M37" s="24">
        <f>BRPL_EOD!M37-BRPL_ISGS_exbus!M37</f>
        <v>-2.9207257763630423E-3</v>
      </c>
      <c r="N37" s="24">
        <f>BRPL_EOD!N37-BRPL_ISGS_exbus!N37</f>
        <v>6.7608923392015186E-4</v>
      </c>
      <c r="O37" s="24">
        <f>BRPL_EOD!O37-BRPL_ISGS_exbus!O37</f>
        <v>2.9484012531497683E-3</v>
      </c>
      <c r="P37" s="24">
        <f>BRPL_EOD!P37-BRPL_ISGS_exbus!P37</f>
        <v>-6.7810625492725762E-4</v>
      </c>
      <c r="Q37" s="24">
        <f>BRPL_EOD!Q37-BRPL_ISGS_exbus!Q37</f>
        <v>-1.8921568640806186E-6</v>
      </c>
      <c r="R37" s="24">
        <f>BRPL_EOD!R37-BRPL_ISGS_exbus!R37</f>
        <v>-2.3265272727277519E-3</v>
      </c>
      <c r="S37" s="24">
        <f>BRPL_EOD!S37-BRPL_ISGS_exbus!S37</f>
        <v>-5.7027300613503584E-3</v>
      </c>
      <c r="T37" s="24">
        <f>BRPL_EOD!T37-BRPL_ISGS_exbus!T37</f>
        <v>-1.3232684563757591E-3</v>
      </c>
      <c r="U37" s="24">
        <f>BRPL_EOD!U37-BRPL_ISGS_exbus!U37</f>
        <v>-1.4783013110033494E-3</v>
      </c>
      <c r="V37" s="24">
        <f>BRPL_EOD!V37-BRPL_ISGS_exbus!V37</f>
        <v>2.7972733031678132E-3</v>
      </c>
      <c r="W37" s="24">
        <f>BRPL_EOD!W37-BRPL_ISGS_exbus!W37</f>
        <v>-1.5469595375741108E-3</v>
      </c>
      <c r="X37" s="24">
        <f>BRPL_EOD!X37-BRPL_ISGS_exbus!X37</f>
        <v>-1.2528808380807277E-4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2.5275772892996429E-3</v>
      </c>
      <c r="L38" s="24">
        <f>BRPL_EOD!L38-BRPL_ISGS_exbus!L38</f>
        <v>-2.2860431654692093E-4</v>
      </c>
      <c r="M38" s="24">
        <f>BRPL_EOD!M38-BRPL_ISGS_exbus!M38</f>
        <v>-2.9207257763630423E-3</v>
      </c>
      <c r="N38" s="24">
        <f>BRPL_EOD!N38-BRPL_ISGS_exbus!N38</f>
        <v>6.7608923392015186E-4</v>
      </c>
      <c r="O38" s="24">
        <f>BRPL_EOD!O38-BRPL_ISGS_exbus!O38</f>
        <v>2.9484012531497683E-3</v>
      </c>
      <c r="P38" s="24">
        <f>BRPL_EOD!P38-BRPL_ISGS_exbus!P38</f>
        <v>-6.7810625492725762E-4</v>
      </c>
      <c r="Q38" s="24">
        <f>BRPL_EOD!Q38-BRPL_ISGS_exbus!Q38</f>
        <v>-1.8921568640806186E-6</v>
      </c>
      <c r="R38" s="24">
        <f>BRPL_EOD!R38-BRPL_ISGS_exbus!R38</f>
        <v>-2.3265272727277519E-3</v>
      </c>
      <c r="S38" s="24">
        <f>BRPL_EOD!S38-BRPL_ISGS_exbus!S38</f>
        <v>-5.7027300613503584E-3</v>
      </c>
      <c r="T38" s="24">
        <f>BRPL_EOD!T38-BRPL_ISGS_exbus!T38</f>
        <v>-1.3232684563757591E-3</v>
      </c>
      <c r="U38" s="24">
        <f>BRPL_EOD!U38-BRPL_ISGS_exbus!U38</f>
        <v>-1.4783013110033494E-3</v>
      </c>
      <c r="V38" s="24">
        <f>BRPL_EOD!V38-BRPL_ISGS_exbus!V38</f>
        <v>2.7972733031678132E-3</v>
      </c>
      <c r="W38" s="24">
        <f>BRPL_EOD!W38-BRPL_ISGS_exbus!W38</f>
        <v>-1.5469595375741108E-3</v>
      </c>
      <c r="X38" s="24">
        <f>BRPL_EOD!X38-BRPL_ISGS_exbus!X38</f>
        <v>-1.2528808380807277E-4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2.5275772892996429E-3</v>
      </c>
      <c r="L39" s="24">
        <f>BRPL_EOD!L39-BRPL_ISGS_exbus!L39</f>
        <v>-2.2860431654692093E-4</v>
      </c>
      <c r="M39" s="24">
        <f>BRPL_EOD!M39-BRPL_ISGS_exbus!M39</f>
        <v>-2.9207257763630423E-3</v>
      </c>
      <c r="N39" s="24">
        <f>BRPL_EOD!N39-BRPL_ISGS_exbus!N39</f>
        <v>6.7608923392015186E-4</v>
      </c>
      <c r="O39" s="24">
        <f>BRPL_EOD!O39-BRPL_ISGS_exbus!O39</f>
        <v>2.9484012531497683E-3</v>
      </c>
      <c r="P39" s="24">
        <f>BRPL_EOD!P39-BRPL_ISGS_exbus!P39</f>
        <v>-6.7810625492725762E-4</v>
      </c>
      <c r="Q39" s="24">
        <f>BRPL_EOD!Q39-BRPL_ISGS_exbus!Q39</f>
        <v>-1.8921568640806186E-6</v>
      </c>
      <c r="R39" s="24">
        <f>BRPL_EOD!R39-BRPL_ISGS_exbus!R39</f>
        <v>-2.3265272727277519E-3</v>
      </c>
      <c r="S39" s="24">
        <f>BRPL_EOD!S39-BRPL_ISGS_exbus!S39</f>
        <v>-5.7027300613503584E-3</v>
      </c>
      <c r="T39" s="24">
        <f>BRPL_EOD!T39-BRPL_ISGS_exbus!T39</f>
        <v>-1.3232684563757591E-3</v>
      </c>
      <c r="U39" s="24">
        <f>BRPL_EOD!U39-BRPL_ISGS_exbus!U39</f>
        <v>-1.4783013110033494E-3</v>
      </c>
      <c r="V39" s="24">
        <f>BRPL_EOD!V39-BRPL_ISGS_exbus!V39</f>
        <v>2.7972733031678132E-3</v>
      </c>
      <c r="W39" s="24">
        <f>BRPL_EOD!W39-BRPL_ISGS_exbus!W39</f>
        <v>-1.5469595375741108E-3</v>
      </c>
      <c r="X39" s="24">
        <f>BRPL_EOD!X39-BRPL_ISGS_exbus!X39</f>
        <v>-1.2528808380807277E-4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2.5275772892996429E-3</v>
      </c>
      <c r="L40" s="24">
        <f>BRPL_EOD!L40-BRPL_ISGS_exbus!L40</f>
        <v>-2.2860431654692093E-4</v>
      </c>
      <c r="M40" s="24">
        <f>BRPL_EOD!M40-BRPL_ISGS_exbus!M40</f>
        <v>-2.9207257763630423E-3</v>
      </c>
      <c r="N40" s="24">
        <f>BRPL_EOD!N40-BRPL_ISGS_exbus!N40</f>
        <v>6.7608923392015186E-4</v>
      </c>
      <c r="O40" s="24">
        <f>BRPL_EOD!O40-BRPL_ISGS_exbus!O40</f>
        <v>2.9484012531497683E-3</v>
      </c>
      <c r="P40" s="24">
        <f>BRPL_EOD!P40-BRPL_ISGS_exbus!P40</f>
        <v>-6.7810625492725762E-4</v>
      </c>
      <c r="Q40" s="24">
        <f>BRPL_EOD!Q40-BRPL_ISGS_exbus!Q40</f>
        <v>-1.8921568640806186E-6</v>
      </c>
      <c r="R40" s="24">
        <f>BRPL_EOD!R40-BRPL_ISGS_exbus!R40</f>
        <v>-2.3265272727277519E-3</v>
      </c>
      <c r="S40" s="24">
        <f>BRPL_EOD!S40-BRPL_ISGS_exbus!S40</f>
        <v>-5.7027300613503584E-3</v>
      </c>
      <c r="T40" s="24">
        <f>BRPL_EOD!T40-BRPL_ISGS_exbus!T40</f>
        <v>-1.3232684563757591E-3</v>
      </c>
      <c r="U40" s="24">
        <f>BRPL_EOD!U40-BRPL_ISGS_exbus!U40</f>
        <v>-1.4783013110033494E-3</v>
      </c>
      <c r="V40" s="24">
        <f>BRPL_EOD!V40-BRPL_ISGS_exbus!V40</f>
        <v>-3.562500000000135E-3</v>
      </c>
      <c r="W40" s="24">
        <f>BRPL_EOD!W40-BRPL_ISGS_exbus!W40</f>
        <v>-1.5469595375741108E-3</v>
      </c>
      <c r="X40" s="24">
        <f>BRPL_EOD!X40-BRPL_ISGS_exbus!X40</f>
        <v>-1.2528808380807277E-4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2.5275772892996429E-3</v>
      </c>
      <c r="L41" s="24">
        <f>BRPL_EOD!L41-BRPL_ISGS_exbus!L41</f>
        <v>-2.2860431654692093E-4</v>
      </c>
      <c r="M41" s="24">
        <f>BRPL_EOD!M41-BRPL_ISGS_exbus!M41</f>
        <v>-2.9207257763630423E-3</v>
      </c>
      <c r="N41" s="24">
        <f>BRPL_EOD!N41-BRPL_ISGS_exbus!N41</f>
        <v>6.7608923392015186E-4</v>
      </c>
      <c r="O41" s="24">
        <f>BRPL_EOD!O41-BRPL_ISGS_exbus!O41</f>
        <v>2.9484012531497683E-3</v>
      </c>
      <c r="P41" s="24">
        <f>BRPL_EOD!P41-BRPL_ISGS_exbus!P41</f>
        <v>-6.7810625492725762E-4</v>
      </c>
      <c r="Q41" s="24">
        <f>BRPL_EOD!Q41-BRPL_ISGS_exbus!Q41</f>
        <v>-5.8931881188151181E-4</v>
      </c>
      <c r="R41" s="24">
        <f>BRPL_EOD!R41-BRPL_ISGS_exbus!R41</f>
        <v>4.0053860640298922E-4</v>
      </c>
      <c r="S41" s="24">
        <f>BRPL_EOD!S41-BRPL_ISGS_exbus!S41</f>
        <v>-1.1632121540960938E-3</v>
      </c>
      <c r="T41" s="24">
        <f>BRPL_EOD!T41-BRPL_ISGS_exbus!T41</f>
        <v>-1.3232684563757591E-3</v>
      </c>
      <c r="U41" s="24">
        <f>BRPL_EOD!U41-BRPL_ISGS_exbus!U41</f>
        <v>-1.4783013110033494E-3</v>
      </c>
      <c r="V41" s="24">
        <f>BRPL_EOD!V41-BRPL_ISGS_exbus!V41</f>
        <v>-1.7904492753615386E-3</v>
      </c>
      <c r="W41" s="24">
        <f>BRPL_EOD!W41-BRPL_ISGS_exbus!W41</f>
        <v>-5.4649097287189363E-3</v>
      </c>
      <c r="X41" s="24">
        <f>BRPL_EOD!X41-BRPL_ISGS_exbus!X41</f>
        <v>-1.2708844185951307E-3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-4.6731267461268544E-3</v>
      </c>
      <c r="L42" s="24">
        <f>BRPL_EOD!L42-BRPL_ISGS_exbus!L42</f>
        <v>-2.2860431654692093E-4</v>
      </c>
      <c r="M42" s="24">
        <f>BRPL_EOD!M42-BRPL_ISGS_exbus!M42</f>
        <v>-2.9207257763630423E-3</v>
      </c>
      <c r="N42" s="24">
        <f>BRPL_EOD!N42-BRPL_ISGS_exbus!N42</f>
        <v>6.7608923392015186E-4</v>
      </c>
      <c r="O42" s="24">
        <f>BRPL_EOD!O42-BRPL_ISGS_exbus!O42</f>
        <v>2.9484012531497683E-3</v>
      </c>
      <c r="P42" s="24">
        <f>BRPL_EOD!P42-BRPL_ISGS_exbus!P42</f>
        <v>-6.7810625492725762E-4</v>
      </c>
      <c r="Q42" s="24">
        <f>BRPL_EOD!Q42-BRPL_ISGS_exbus!Q42</f>
        <v>-5.8931881188151181E-4</v>
      </c>
      <c r="R42" s="24">
        <f>BRPL_EOD!R42-BRPL_ISGS_exbus!R42</f>
        <v>4.0053860640298922E-4</v>
      </c>
      <c r="S42" s="24">
        <f>BRPL_EOD!S42-BRPL_ISGS_exbus!S42</f>
        <v>-1.1632121540960938E-3</v>
      </c>
      <c r="T42" s="24">
        <f>BRPL_EOD!T42-BRPL_ISGS_exbus!T42</f>
        <v>-1.3232684563757591E-3</v>
      </c>
      <c r="U42" s="24">
        <f>BRPL_EOD!U42-BRPL_ISGS_exbus!U42</f>
        <v>-1.4783013110033494E-3</v>
      </c>
      <c r="V42" s="24">
        <f>BRPL_EOD!V42-BRPL_ISGS_exbus!V42</f>
        <v>-1.7904492753615386E-3</v>
      </c>
      <c r="W42" s="24">
        <f>BRPL_EOD!W42-BRPL_ISGS_exbus!W42</f>
        <v>-5.4649097287189363E-3</v>
      </c>
      <c r="X42" s="24">
        <f>BRPL_EOD!X42-BRPL_ISGS_exbus!X42</f>
        <v>-1.2708844185951307E-3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-4.6731267461268544E-3</v>
      </c>
      <c r="L43" s="24">
        <f>BRPL_EOD!L43-BRPL_ISGS_exbus!L43</f>
        <v>-2.2860431654692093E-4</v>
      </c>
      <c r="M43" s="24">
        <f>BRPL_EOD!M43-BRPL_ISGS_exbus!M43</f>
        <v>-2.9207257763630423E-3</v>
      </c>
      <c r="N43" s="24">
        <f>BRPL_EOD!N43-BRPL_ISGS_exbus!N43</f>
        <v>6.7608923392015186E-4</v>
      </c>
      <c r="O43" s="24">
        <f>BRPL_EOD!O43-BRPL_ISGS_exbus!O43</f>
        <v>2.9484012531497683E-3</v>
      </c>
      <c r="P43" s="24">
        <f>BRPL_EOD!P43-BRPL_ISGS_exbus!P43</f>
        <v>-6.7810625492725762E-4</v>
      </c>
      <c r="Q43" s="24">
        <f>BRPL_EOD!Q43-BRPL_ISGS_exbus!Q43</f>
        <v>-5.8931881188151181E-4</v>
      </c>
      <c r="R43" s="24">
        <f>BRPL_EOD!R43-BRPL_ISGS_exbus!R43</f>
        <v>4.0053860640298922E-4</v>
      </c>
      <c r="S43" s="24">
        <f>BRPL_EOD!S43-BRPL_ISGS_exbus!S43</f>
        <v>-1.1632121540960938E-3</v>
      </c>
      <c r="T43" s="24">
        <f>BRPL_EOD!T43-BRPL_ISGS_exbus!T43</f>
        <v>-1.3232684563757591E-3</v>
      </c>
      <c r="U43" s="24">
        <f>BRPL_EOD!U43-BRPL_ISGS_exbus!U43</f>
        <v>-1.4783013110033494E-3</v>
      </c>
      <c r="V43" s="24">
        <f>BRPL_EOD!V43-BRPL_ISGS_exbus!V43</f>
        <v>-1.7904492753615386E-3</v>
      </c>
      <c r="W43" s="24">
        <f>BRPL_EOD!W43-BRPL_ISGS_exbus!W43</f>
        <v>-5.4649097287189363E-3</v>
      </c>
      <c r="X43" s="24">
        <f>BRPL_EOD!X43-BRPL_ISGS_exbus!X43</f>
        <v>-1.2708844185951307E-3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-4.6731267461268544E-3</v>
      </c>
      <c r="L44" s="24">
        <f>BRPL_EOD!L44-BRPL_ISGS_exbus!L44</f>
        <v>1.7067562787254076E-4</v>
      </c>
      <c r="M44" s="24">
        <f>BRPL_EOD!M44-BRPL_ISGS_exbus!M44</f>
        <v>-2.9207257763630423E-3</v>
      </c>
      <c r="N44" s="24">
        <f>BRPL_EOD!N44-BRPL_ISGS_exbus!N44</f>
        <v>6.7608923392015186E-4</v>
      </c>
      <c r="O44" s="24">
        <f>BRPL_EOD!O44-BRPL_ISGS_exbus!O44</f>
        <v>2.9484012531497683E-3</v>
      </c>
      <c r="P44" s="24">
        <f>BRPL_EOD!P44-BRPL_ISGS_exbus!P44</f>
        <v>-6.7810625492725762E-4</v>
      </c>
      <c r="Q44" s="24">
        <f>BRPL_EOD!Q44-BRPL_ISGS_exbus!Q44</f>
        <v>-5.8931881188151181E-4</v>
      </c>
      <c r="R44" s="24">
        <f>BRPL_EOD!R44-BRPL_ISGS_exbus!R44</f>
        <v>4.0053860640298922E-4</v>
      </c>
      <c r="S44" s="24">
        <f>BRPL_EOD!S44-BRPL_ISGS_exbus!S44</f>
        <v>-1.1632121540960938E-3</v>
      </c>
      <c r="T44" s="24">
        <f>BRPL_EOD!T44-BRPL_ISGS_exbus!T44</f>
        <v>-1.3232684563757591E-3</v>
      </c>
      <c r="U44" s="24">
        <f>BRPL_EOD!U44-BRPL_ISGS_exbus!U44</f>
        <v>-1.4783013110033494E-3</v>
      </c>
      <c r="V44" s="24">
        <f>BRPL_EOD!V44-BRPL_ISGS_exbus!V44</f>
        <v>-1.7904492753615386E-3</v>
      </c>
      <c r="W44" s="24">
        <f>BRPL_EOD!W44-BRPL_ISGS_exbus!W44</f>
        <v>-5.4649097287189363E-3</v>
      </c>
      <c r="X44" s="24">
        <f>BRPL_EOD!X44-BRPL_ISGS_exbus!X44</f>
        <v>-1.2708844185951307E-3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-4.6731267461268544E-3</v>
      </c>
      <c r="L45" s="24">
        <f>BRPL_EOD!L45-BRPL_ISGS_exbus!L45</f>
        <v>1.7067562787254076E-4</v>
      </c>
      <c r="M45" s="24">
        <f>BRPL_EOD!M45-BRPL_ISGS_exbus!M45</f>
        <v>-2.9207257763630423E-3</v>
      </c>
      <c r="N45" s="24">
        <f>BRPL_EOD!N45-BRPL_ISGS_exbus!N45</f>
        <v>6.7608923392015186E-4</v>
      </c>
      <c r="O45" s="24">
        <f>BRPL_EOD!O45-BRPL_ISGS_exbus!O45</f>
        <v>2.9484012531497683E-3</v>
      </c>
      <c r="P45" s="24">
        <f>BRPL_EOD!P45-BRPL_ISGS_exbus!P45</f>
        <v>-6.7810625492725762E-4</v>
      </c>
      <c r="Q45" s="24">
        <f>BRPL_EOD!Q45-BRPL_ISGS_exbus!Q45</f>
        <v>-5.8931881188151181E-4</v>
      </c>
      <c r="R45" s="24">
        <f>BRPL_EOD!R45-BRPL_ISGS_exbus!R45</f>
        <v>4.0053860640298922E-4</v>
      </c>
      <c r="S45" s="24">
        <f>BRPL_EOD!S45-BRPL_ISGS_exbus!S45</f>
        <v>-1.1632121540960938E-3</v>
      </c>
      <c r="T45" s="24">
        <f>BRPL_EOD!T45-BRPL_ISGS_exbus!T45</f>
        <v>-1.3232684563757591E-3</v>
      </c>
      <c r="U45" s="24">
        <f>BRPL_EOD!U45-BRPL_ISGS_exbus!U45</f>
        <v>-1.4783013110033494E-3</v>
      </c>
      <c r="V45" s="24">
        <f>BRPL_EOD!V45-BRPL_ISGS_exbus!V45</f>
        <v>-1.7904492753615386E-3</v>
      </c>
      <c r="W45" s="24">
        <f>BRPL_EOD!W45-BRPL_ISGS_exbus!W45</f>
        <v>-5.4649097287189363E-3</v>
      </c>
      <c r="X45" s="24">
        <f>BRPL_EOD!X45-BRPL_ISGS_exbus!X45</f>
        <v>-1.2708844185951307E-3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-4.6731267461268544E-3</v>
      </c>
      <c r="L46" s="24">
        <f>BRPL_EOD!L46-BRPL_ISGS_exbus!L46</f>
        <v>6.120507399565156E-5</v>
      </c>
      <c r="M46" s="24">
        <f>BRPL_EOD!M46-BRPL_ISGS_exbus!M46</f>
        <v>-2.9207257763630423E-3</v>
      </c>
      <c r="N46" s="24">
        <f>BRPL_EOD!N46-BRPL_ISGS_exbus!N46</f>
        <v>6.7608923392015186E-4</v>
      </c>
      <c r="O46" s="24">
        <f>BRPL_EOD!O46-BRPL_ISGS_exbus!O46</f>
        <v>2.9484012531497683E-3</v>
      </c>
      <c r="P46" s="24">
        <f>BRPL_EOD!P46-BRPL_ISGS_exbus!P46</f>
        <v>-6.7810625492725762E-4</v>
      </c>
      <c r="Q46" s="24">
        <f>BRPL_EOD!Q46-BRPL_ISGS_exbus!Q46</f>
        <v>-5.8931881188151181E-4</v>
      </c>
      <c r="R46" s="24">
        <f>BRPL_EOD!R46-BRPL_ISGS_exbus!R46</f>
        <v>4.0053860640298922E-4</v>
      </c>
      <c r="S46" s="24">
        <f>BRPL_EOD!S46-BRPL_ISGS_exbus!S46</f>
        <v>-1.1632121540960938E-3</v>
      </c>
      <c r="T46" s="24">
        <f>BRPL_EOD!T46-BRPL_ISGS_exbus!T46</f>
        <v>-1.3232684563757591E-3</v>
      </c>
      <c r="U46" s="24">
        <f>BRPL_EOD!U46-BRPL_ISGS_exbus!U46</f>
        <v>-1.4783013110033494E-3</v>
      </c>
      <c r="V46" s="24">
        <f>BRPL_EOD!V46-BRPL_ISGS_exbus!V46</f>
        <v>-1.7904492753615386E-3</v>
      </c>
      <c r="W46" s="24">
        <f>BRPL_EOD!W46-BRPL_ISGS_exbus!W46</f>
        <v>-5.4649097287189363E-3</v>
      </c>
      <c r="X46" s="24">
        <f>BRPL_EOD!X46-BRPL_ISGS_exbus!X46</f>
        <v>-1.2708844185951307E-3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-4.2246590582522003E-3</v>
      </c>
      <c r="L47" s="24">
        <f>BRPL_EOD!L47-BRPL_ISGS_exbus!L47</f>
        <v>-1.1860865290103106E-4</v>
      </c>
      <c r="M47" s="24">
        <f>BRPL_EOD!M47-BRPL_ISGS_exbus!M47</f>
        <v>-2.9207257763630423E-3</v>
      </c>
      <c r="N47" s="24">
        <f>BRPL_EOD!N47-BRPL_ISGS_exbus!N47</f>
        <v>6.7608923392015186E-4</v>
      </c>
      <c r="O47" s="24">
        <f>BRPL_EOD!O47-BRPL_ISGS_exbus!O47</f>
        <v>2.9484012531497683E-3</v>
      </c>
      <c r="P47" s="24">
        <f>BRPL_EOD!P47-BRPL_ISGS_exbus!P47</f>
        <v>-6.7810625492725762E-4</v>
      </c>
      <c r="Q47" s="24">
        <f>BRPL_EOD!Q47-BRPL_ISGS_exbus!Q47</f>
        <v>8.9533657894733665E-3</v>
      </c>
      <c r="R47" s="24">
        <f>BRPL_EOD!R47-BRPL_ISGS_exbus!R47</f>
        <v>-2.516375634513679E-4</v>
      </c>
      <c r="S47" s="24">
        <f>BRPL_EOD!S47-BRPL_ISGS_exbus!S47</f>
        <v>5.1677577825159915E-3</v>
      </c>
      <c r="T47" s="24">
        <f>BRPL_EOD!T47-BRPL_ISGS_exbus!T47</f>
        <v>-1.3698624161073703E-3</v>
      </c>
      <c r="U47" s="24">
        <f>BRPL_EOD!U47-BRPL_ISGS_exbus!U47</f>
        <v>-1.4783013110033494E-3</v>
      </c>
      <c r="V47" s="24">
        <f>BRPL_EOD!V47-BRPL_ISGS_exbus!V47</f>
        <v>-1.7904492753615386E-3</v>
      </c>
      <c r="W47" s="24">
        <f>BRPL_EOD!W47-BRPL_ISGS_exbus!W47</f>
        <v>-5.4649097287189363E-3</v>
      </c>
      <c r="X47" s="24">
        <f>BRPL_EOD!X47-BRPL_ISGS_exbus!X47</f>
        <v>-1.2708844185951307E-3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-3.5847124293013621E-3</v>
      </c>
      <c r="L48" s="24">
        <f>BRPL_EOD!L48-BRPL_ISGS_exbus!L48</f>
        <v>-5.8805606338196981E-5</v>
      </c>
      <c r="M48" s="24">
        <f>BRPL_EOD!M48-BRPL_ISGS_exbus!M48</f>
        <v>-2.9207257763630423E-3</v>
      </c>
      <c r="N48" s="24">
        <f>BRPL_EOD!N48-BRPL_ISGS_exbus!N48</f>
        <v>6.7608923392015186E-4</v>
      </c>
      <c r="O48" s="24">
        <f>BRPL_EOD!O48-BRPL_ISGS_exbus!O48</f>
        <v>2.9484012531497683E-3</v>
      </c>
      <c r="P48" s="24">
        <f>BRPL_EOD!P48-BRPL_ISGS_exbus!P48</f>
        <v>-6.7810625492725762E-4</v>
      </c>
      <c r="Q48" s="24">
        <f>BRPL_EOD!Q48-BRPL_ISGS_exbus!Q48</f>
        <v>8.9533657894733665E-3</v>
      </c>
      <c r="R48" s="24">
        <f>BRPL_EOD!R48-BRPL_ISGS_exbus!R48</f>
        <v>-2.516375634513679E-4</v>
      </c>
      <c r="S48" s="24">
        <f>BRPL_EOD!S48-BRPL_ISGS_exbus!S48</f>
        <v>5.1677577825159915E-3</v>
      </c>
      <c r="T48" s="24">
        <f>BRPL_EOD!T48-BRPL_ISGS_exbus!T48</f>
        <v>-1.3698624161073703E-3</v>
      </c>
      <c r="U48" s="24">
        <f>BRPL_EOD!U48-BRPL_ISGS_exbus!U48</f>
        <v>-1.4783013110033494E-3</v>
      </c>
      <c r="V48" s="24">
        <f>BRPL_EOD!V48-BRPL_ISGS_exbus!V48</f>
        <v>-1.7904492753615386E-3</v>
      </c>
      <c r="W48" s="24">
        <f>BRPL_EOD!W48-BRPL_ISGS_exbus!W48</f>
        <v>-5.4649097287189363E-3</v>
      </c>
      <c r="X48" s="24">
        <f>BRPL_EOD!X48-BRPL_ISGS_exbus!X48</f>
        <v>-1.2708844185951307E-3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-2.8959049694208261E-3</v>
      </c>
      <c r="L49" s="24">
        <f>BRPL_EOD!L49-BRPL_ISGS_exbus!L49</f>
        <v>1.1471707085064509E-4</v>
      </c>
      <c r="M49" s="24">
        <f>BRPL_EOD!M49-BRPL_ISGS_exbus!M49</f>
        <v>-2.9207257763630423E-3</v>
      </c>
      <c r="N49" s="24">
        <f>BRPL_EOD!N49-BRPL_ISGS_exbus!N49</f>
        <v>6.7608923392015186E-4</v>
      </c>
      <c r="O49" s="24">
        <f>BRPL_EOD!O49-BRPL_ISGS_exbus!O49</f>
        <v>2.9484012531497683E-3</v>
      </c>
      <c r="P49" s="24">
        <f>BRPL_EOD!P49-BRPL_ISGS_exbus!P49</f>
        <v>-6.7810625492725762E-4</v>
      </c>
      <c r="Q49" s="24">
        <f>BRPL_EOD!Q49-BRPL_ISGS_exbus!Q49</f>
        <v>8.9533657894733665E-3</v>
      </c>
      <c r="R49" s="24">
        <f>BRPL_EOD!R49-BRPL_ISGS_exbus!R49</f>
        <v>-2.516375634513679E-4</v>
      </c>
      <c r="S49" s="24">
        <f>BRPL_EOD!S49-BRPL_ISGS_exbus!S49</f>
        <v>5.1677577825159915E-3</v>
      </c>
      <c r="T49" s="24">
        <f>BRPL_EOD!T49-BRPL_ISGS_exbus!T49</f>
        <v>9.6540277777767969E-4</v>
      </c>
      <c r="U49" s="24">
        <f>BRPL_EOD!U49-BRPL_ISGS_exbus!U49</f>
        <v>-1.4783013110033494E-3</v>
      </c>
      <c r="V49" s="24">
        <f>BRPL_EOD!V49-BRPL_ISGS_exbus!V49</f>
        <v>-1.7904492753615386E-3</v>
      </c>
      <c r="W49" s="24">
        <f>BRPL_EOD!W49-BRPL_ISGS_exbus!W49</f>
        <v>-5.4649097287189363E-3</v>
      </c>
      <c r="X49" s="24">
        <f>BRPL_EOD!X49-BRPL_ISGS_exbus!X49</f>
        <v>-1.2708844185951307E-3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1.8227683131044614E-4</v>
      </c>
      <c r="L50" s="24">
        <f>BRPL_EOD!L50-BRPL_ISGS_exbus!L50</f>
        <v>3.029351750072351E-5</v>
      </c>
      <c r="M50" s="24">
        <f>BRPL_EOD!M50-BRPL_ISGS_exbus!M50</f>
        <v>-2.9207257763630423E-3</v>
      </c>
      <c r="N50" s="24">
        <f>BRPL_EOD!N50-BRPL_ISGS_exbus!N50</f>
        <v>6.7608923392015186E-4</v>
      </c>
      <c r="O50" s="24">
        <f>BRPL_EOD!O50-BRPL_ISGS_exbus!O50</f>
        <v>2.9484012531497683E-3</v>
      </c>
      <c r="P50" s="24">
        <f>BRPL_EOD!P50-BRPL_ISGS_exbus!P50</f>
        <v>-6.7810625492725762E-4</v>
      </c>
      <c r="Q50" s="24">
        <f>BRPL_EOD!Q50-BRPL_ISGS_exbus!Q50</f>
        <v>8.9533657894733665E-3</v>
      </c>
      <c r="R50" s="24">
        <f>BRPL_EOD!R50-BRPL_ISGS_exbus!R50</f>
        <v>-2.516375634513679E-4</v>
      </c>
      <c r="S50" s="24">
        <f>BRPL_EOD!S50-BRPL_ISGS_exbus!S50</f>
        <v>5.1677577825159915E-3</v>
      </c>
      <c r="T50" s="24">
        <f>BRPL_EOD!T50-BRPL_ISGS_exbus!T50</f>
        <v>9.6540277777767969E-4</v>
      </c>
      <c r="U50" s="24">
        <f>BRPL_EOD!U50-BRPL_ISGS_exbus!U50</f>
        <v>-1.4783013110033494E-3</v>
      </c>
      <c r="V50" s="24">
        <f>BRPL_EOD!V50-BRPL_ISGS_exbus!V50</f>
        <v>-1.7904492753615386E-3</v>
      </c>
      <c r="W50" s="24">
        <f>BRPL_EOD!W50-BRPL_ISGS_exbus!W50</f>
        <v>-5.4649097287189363E-3</v>
      </c>
      <c r="X50" s="24">
        <f>BRPL_EOD!X50-BRPL_ISGS_exbus!X50</f>
        <v>-1.2708844185951307E-3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-1.4067376064872406E-3</v>
      </c>
      <c r="L51" s="24">
        <f>BRPL_EOD!L51-BRPL_ISGS_exbus!L51</f>
        <v>3.029351750072351E-5</v>
      </c>
      <c r="M51" s="24">
        <f>BRPL_EOD!M51-BRPL_ISGS_exbus!M51</f>
        <v>-2.9207257763630423E-3</v>
      </c>
      <c r="N51" s="24">
        <f>BRPL_EOD!N51-BRPL_ISGS_exbus!N51</f>
        <v>6.7608923392015186E-4</v>
      </c>
      <c r="O51" s="24">
        <f>BRPL_EOD!O51-BRPL_ISGS_exbus!O51</f>
        <v>2.9484012531497683E-3</v>
      </c>
      <c r="P51" s="24">
        <f>BRPL_EOD!P51-BRPL_ISGS_exbus!P51</f>
        <v>-6.7810625492725762E-4</v>
      </c>
      <c r="Q51" s="24">
        <f>BRPL_EOD!Q51-BRPL_ISGS_exbus!Q51</f>
        <v>8.9533657894733665E-3</v>
      </c>
      <c r="R51" s="24">
        <f>BRPL_EOD!R51-BRPL_ISGS_exbus!R51</f>
        <v>-2.516375634513679E-4</v>
      </c>
      <c r="S51" s="24">
        <f>BRPL_EOD!S51-BRPL_ISGS_exbus!S51</f>
        <v>5.1677577825159915E-3</v>
      </c>
      <c r="T51" s="24">
        <f>BRPL_EOD!T51-BRPL_ISGS_exbus!T51</f>
        <v>9.6540277777767969E-4</v>
      </c>
      <c r="U51" s="24">
        <f>BRPL_EOD!U51-BRPL_ISGS_exbus!U51</f>
        <v>-1.4783013110033494E-3</v>
      </c>
      <c r="V51" s="24">
        <f>BRPL_EOD!V51-BRPL_ISGS_exbus!V51</f>
        <v>-1.7904492753615386E-3</v>
      </c>
      <c r="W51" s="24">
        <f>BRPL_EOD!W51-BRPL_ISGS_exbus!W51</f>
        <v>-5.4649097287189363E-3</v>
      </c>
      <c r="X51" s="24">
        <f>BRPL_EOD!X51-BRPL_ISGS_exbus!X51</f>
        <v>-1.2708844185951307E-3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1.796941949066877E-3</v>
      </c>
      <c r="L52" s="24">
        <f>BRPL_EOD!L52-BRPL_ISGS_exbus!L52</f>
        <v>3.029351750072351E-5</v>
      </c>
      <c r="M52" s="24">
        <f>BRPL_EOD!M52-BRPL_ISGS_exbus!M52</f>
        <v>-2.9207257763630423E-3</v>
      </c>
      <c r="N52" s="24">
        <f>BRPL_EOD!N52-BRPL_ISGS_exbus!N52</f>
        <v>6.7608923392015186E-4</v>
      </c>
      <c r="O52" s="24">
        <f>BRPL_EOD!O52-BRPL_ISGS_exbus!O52</f>
        <v>2.9484012531497683E-3</v>
      </c>
      <c r="P52" s="24">
        <f>BRPL_EOD!P52-BRPL_ISGS_exbus!P52</f>
        <v>-6.7810625492725762E-4</v>
      </c>
      <c r="Q52" s="24">
        <f>BRPL_EOD!Q52-BRPL_ISGS_exbus!Q52</f>
        <v>8.9533657894733665E-3</v>
      </c>
      <c r="R52" s="24">
        <f>BRPL_EOD!R52-BRPL_ISGS_exbus!R52</f>
        <v>-2.516375634513679E-4</v>
      </c>
      <c r="S52" s="24">
        <f>BRPL_EOD!S52-BRPL_ISGS_exbus!S52</f>
        <v>5.1677577825159915E-3</v>
      </c>
      <c r="T52" s="24">
        <f>BRPL_EOD!T52-BRPL_ISGS_exbus!T52</f>
        <v>9.6540277777767969E-4</v>
      </c>
      <c r="U52" s="24">
        <f>BRPL_EOD!U52-BRPL_ISGS_exbus!U52</f>
        <v>-1.4783013110033494E-3</v>
      </c>
      <c r="V52" s="24">
        <f>BRPL_EOD!V52-BRPL_ISGS_exbus!V52</f>
        <v>-1.7904492753615386E-3</v>
      </c>
      <c r="W52" s="24">
        <f>BRPL_EOD!W52-BRPL_ISGS_exbus!W52</f>
        <v>-5.4649097287189363E-3</v>
      </c>
      <c r="X52" s="24">
        <f>BRPL_EOD!X52-BRPL_ISGS_exbus!X52</f>
        <v>-1.2708844185951307E-3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-3.0563938930185941E-3</v>
      </c>
      <c r="L53" s="24">
        <f>BRPL_EOD!L53-BRPL_ISGS_exbus!L53</f>
        <v>4.3021829451816984E-5</v>
      </c>
      <c r="M53" s="24">
        <f>BRPL_EOD!M53-BRPL_ISGS_exbus!M53</f>
        <v>1.0593656396906681E-4</v>
      </c>
      <c r="N53" s="24">
        <f>BRPL_EOD!N53-BRPL_ISGS_exbus!N53</f>
        <v>1.7298057848336157E-4</v>
      </c>
      <c r="O53" s="24">
        <f>BRPL_EOD!O53-BRPL_ISGS_exbus!O53</f>
        <v>2.8761813417901294E-3</v>
      </c>
      <c r="P53" s="24">
        <f>BRPL_EOD!P53-BRPL_ISGS_exbus!P53</f>
        <v>-6.7810625492725762E-4</v>
      </c>
      <c r="Q53" s="24">
        <f>BRPL_EOD!Q53-BRPL_ISGS_exbus!Q53</f>
        <v>1.0867008247421595E-2</v>
      </c>
      <c r="R53" s="24">
        <f>BRPL_EOD!R53-BRPL_ISGS_exbus!R53</f>
        <v>2.1210206489676864E-3</v>
      </c>
      <c r="S53" s="24">
        <f>BRPL_EOD!S53-BRPL_ISGS_exbus!S53</f>
        <v>5.9471275976719085E-3</v>
      </c>
      <c r="T53" s="24">
        <f>BRPL_EOD!T53-BRPL_ISGS_exbus!T53</f>
        <v>1.9512925170066531E-3</v>
      </c>
      <c r="U53" s="24">
        <f>BRPL_EOD!U53-BRPL_ISGS_exbus!U53</f>
        <v>-1.4783013110033494E-3</v>
      </c>
      <c r="V53" s="24">
        <f>BRPL_EOD!V53-BRPL_ISGS_exbus!V53</f>
        <v>-1.7904492753615386E-3</v>
      </c>
      <c r="W53" s="24">
        <f>BRPL_EOD!W53-BRPL_ISGS_exbus!W53</f>
        <v>-5.4649097287189363E-3</v>
      </c>
      <c r="X53" s="24">
        <f>BRPL_EOD!X53-BRPL_ISGS_exbus!X53</f>
        <v>-1.2708844185951307E-3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-5.5142030431625244E-3</v>
      </c>
      <c r="L54" s="24">
        <f>BRPL_EOD!L54-BRPL_ISGS_exbus!L54</f>
        <v>4.3021829451816984E-5</v>
      </c>
      <c r="M54" s="24">
        <f>BRPL_EOD!M54-BRPL_ISGS_exbus!M54</f>
        <v>1.0593656396906681E-4</v>
      </c>
      <c r="N54" s="24">
        <f>BRPL_EOD!N54-BRPL_ISGS_exbus!N54</f>
        <v>1.7298057848336157E-4</v>
      </c>
      <c r="O54" s="24">
        <f>BRPL_EOD!O54-BRPL_ISGS_exbus!O54</f>
        <v>2.8761813417901294E-3</v>
      </c>
      <c r="P54" s="24">
        <f>BRPL_EOD!P54-BRPL_ISGS_exbus!P54</f>
        <v>-6.7810625492725762E-4</v>
      </c>
      <c r="Q54" s="24">
        <f>BRPL_EOD!Q54-BRPL_ISGS_exbus!Q54</f>
        <v>1.0867008247421595E-2</v>
      </c>
      <c r="R54" s="24">
        <f>BRPL_EOD!R54-BRPL_ISGS_exbus!R54</f>
        <v>2.1210206489676864E-3</v>
      </c>
      <c r="S54" s="24">
        <f>BRPL_EOD!S54-BRPL_ISGS_exbus!S54</f>
        <v>5.9471275976719085E-3</v>
      </c>
      <c r="T54" s="24">
        <f>BRPL_EOD!T54-BRPL_ISGS_exbus!T54</f>
        <v>1.9512925170066531E-3</v>
      </c>
      <c r="U54" s="24">
        <f>BRPL_EOD!U54-BRPL_ISGS_exbus!U54</f>
        <v>-1.4783013110033494E-3</v>
      </c>
      <c r="V54" s="24">
        <f>BRPL_EOD!V54-BRPL_ISGS_exbus!V54</f>
        <v>-1.7904492753615386E-3</v>
      </c>
      <c r="W54" s="24">
        <f>BRPL_EOD!W54-BRPL_ISGS_exbus!W54</f>
        <v>-5.4649097287189363E-3</v>
      </c>
      <c r="X54" s="24">
        <f>BRPL_EOD!X54-BRPL_ISGS_exbus!X54</f>
        <v>-1.2708844185951307E-3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-2.2721465508652727E-3</v>
      </c>
      <c r="L55" s="24">
        <f>BRPL_EOD!L55-BRPL_ISGS_exbus!L55</f>
        <v>-4.9333282767349829E-5</v>
      </c>
      <c r="M55" s="24">
        <f>BRPL_EOD!M55-BRPL_ISGS_exbus!M55</f>
        <v>1.0593656396906681E-4</v>
      </c>
      <c r="N55" s="24">
        <f>BRPL_EOD!N55-BRPL_ISGS_exbus!N55</f>
        <v>1.7298057848336157E-4</v>
      </c>
      <c r="O55" s="24">
        <f>BRPL_EOD!O55-BRPL_ISGS_exbus!O55</f>
        <v>2.8761813417901294E-3</v>
      </c>
      <c r="P55" s="24">
        <f>BRPL_EOD!P55-BRPL_ISGS_exbus!P55</f>
        <v>-6.7810625492725762E-4</v>
      </c>
      <c r="Q55" s="24">
        <f>BRPL_EOD!Q55-BRPL_ISGS_exbus!Q55</f>
        <v>1.0867008247421595E-2</v>
      </c>
      <c r="R55" s="24">
        <f>BRPL_EOD!R55-BRPL_ISGS_exbus!R55</f>
        <v>2.1210206489676864E-3</v>
      </c>
      <c r="S55" s="24">
        <f>BRPL_EOD!S55-BRPL_ISGS_exbus!S55</f>
        <v>5.9471275976719085E-3</v>
      </c>
      <c r="T55" s="24">
        <f>BRPL_EOD!T55-BRPL_ISGS_exbus!T55</f>
        <v>1.9512925170066531E-3</v>
      </c>
      <c r="U55" s="24">
        <f>BRPL_EOD!U55-BRPL_ISGS_exbus!U55</f>
        <v>-1.4783013110033494E-3</v>
      </c>
      <c r="V55" s="24">
        <f>BRPL_EOD!V55-BRPL_ISGS_exbus!V55</f>
        <v>-1.7904492753615386E-3</v>
      </c>
      <c r="W55" s="24">
        <f>BRPL_EOD!W55-BRPL_ISGS_exbus!W55</f>
        <v>-5.4649097287189363E-3</v>
      </c>
      <c r="X55" s="24">
        <f>BRPL_EOD!X55-BRPL_ISGS_exbus!X55</f>
        <v>-1.2708844185951307E-3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-2.2721465508652727E-3</v>
      </c>
      <c r="L56" s="24">
        <f>BRPL_EOD!L56-BRPL_ISGS_exbus!L56</f>
        <v>4.3021829451816984E-5</v>
      </c>
      <c r="M56" s="24">
        <f>BRPL_EOD!M56-BRPL_ISGS_exbus!M56</f>
        <v>1.0593656396906681E-4</v>
      </c>
      <c r="N56" s="24">
        <f>BRPL_EOD!N56-BRPL_ISGS_exbus!N56</f>
        <v>1.7298057848336157E-4</v>
      </c>
      <c r="O56" s="24">
        <f>BRPL_EOD!O56-BRPL_ISGS_exbus!O56</f>
        <v>2.8761813417901294E-3</v>
      </c>
      <c r="P56" s="24">
        <f>BRPL_EOD!P56-BRPL_ISGS_exbus!P56</f>
        <v>-6.7810625492725762E-4</v>
      </c>
      <c r="Q56" s="24">
        <f>BRPL_EOD!Q56-BRPL_ISGS_exbus!Q56</f>
        <v>1.0867008247421595E-2</v>
      </c>
      <c r="R56" s="24">
        <f>BRPL_EOD!R56-BRPL_ISGS_exbus!R56</f>
        <v>2.1210206489676864E-3</v>
      </c>
      <c r="S56" s="24">
        <f>BRPL_EOD!S56-BRPL_ISGS_exbus!S56</f>
        <v>5.9471275976719085E-3</v>
      </c>
      <c r="T56" s="24">
        <f>BRPL_EOD!T56-BRPL_ISGS_exbus!T56</f>
        <v>1.9512925170066531E-3</v>
      </c>
      <c r="U56" s="24">
        <f>BRPL_EOD!U56-BRPL_ISGS_exbus!U56</f>
        <v>-1.4783013110033494E-3</v>
      </c>
      <c r="V56" s="24">
        <f>BRPL_EOD!V56-BRPL_ISGS_exbus!V56</f>
        <v>-1.7904492753615386E-3</v>
      </c>
      <c r="W56" s="24">
        <f>BRPL_EOD!W56-BRPL_ISGS_exbus!W56</f>
        <v>-5.4649097287189363E-3</v>
      </c>
      <c r="X56" s="24">
        <f>BRPL_EOD!X56-BRPL_ISGS_exbus!X56</f>
        <v>-1.2708844185951307E-3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-2.2721465508652727E-3</v>
      </c>
      <c r="L57" s="24">
        <f>BRPL_EOD!L57-BRPL_ISGS_exbus!L57</f>
        <v>4.3021829451816984E-5</v>
      </c>
      <c r="M57" s="24">
        <f>BRPL_EOD!M57-BRPL_ISGS_exbus!M57</f>
        <v>1.0593656396906681E-4</v>
      </c>
      <c r="N57" s="24">
        <f>BRPL_EOD!N57-BRPL_ISGS_exbus!N57</f>
        <v>1.7298057848336157E-4</v>
      </c>
      <c r="O57" s="24">
        <f>BRPL_EOD!O57-BRPL_ISGS_exbus!O57</f>
        <v>2.8761813417901294E-3</v>
      </c>
      <c r="P57" s="24">
        <f>BRPL_EOD!P57-BRPL_ISGS_exbus!P57</f>
        <v>-6.7810625492725762E-4</v>
      </c>
      <c r="Q57" s="24">
        <f>BRPL_EOD!Q57-BRPL_ISGS_exbus!Q57</f>
        <v>1.0867008247421595E-2</v>
      </c>
      <c r="R57" s="24">
        <f>BRPL_EOD!R57-BRPL_ISGS_exbus!R57</f>
        <v>2.1210206489676864E-3</v>
      </c>
      <c r="S57" s="24">
        <f>BRPL_EOD!S57-BRPL_ISGS_exbus!S57</f>
        <v>5.9471275976719085E-3</v>
      </c>
      <c r="T57" s="24">
        <f>BRPL_EOD!T57-BRPL_ISGS_exbus!T57</f>
        <v>1.9512925170066531E-3</v>
      </c>
      <c r="U57" s="24">
        <f>BRPL_EOD!U57-BRPL_ISGS_exbus!U57</f>
        <v>-1.4783013110033494E-3</v>
      </c>
      <c r="V57" s="24">
        <f>BRPL_EOD!V57-BRPL_ISGS_exbus!V57</f>
        <v>-1.7904492753615386E-3</v>
      </c>
      <c r="W57" s="24">
        <f>BRPL_EOD!W57-BRPL_ISGS_exbus!W57</f>
        <v>-5.4649097287189363E-3</v>
      </c>
      <c r="X57" s="24">
        <f>BRPL_EOD!X57-BRPL_ISGS_exbus!X57</f>
        <v>-1.2708844185951307E-3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-2.2721465508652727E-3</v>
      </c>
      <c r="L58" s="24">
        <f>BRPL_EOD!L58-BRPL_ISGS_exbus!L58</f>
        <v>4.3021829451816984E-5</v>
      </c>
      <c r="M58" s="24">
        <f>BRPL_EOD!M58-BRPL_ISGS_exbus!M58</f>
        <v>1.0593656396906681E-4</v>
      </c>
      <c r="N58" s="24">
        <f>BRPL_EOD!N58-BRPL_ISGS_exbus!N58</f>
        <v>1.7298057848336157E-4</v>
      </c>
      <c r="O58" s="24">
        <f>BRPL_EOD!O58-BRPL_ISGS_exbus!O58</f>
        <v>2.8761813417901294E-3</v>
      </c>
      <c r="P58" s="24">
        <f>BRPL_EOD!P58-BRPL_ISGS_exbus!P58</f>
        <v>-6.7810625492725762E-4</v>
      </c>
      <c r="Q58" s="24">
        <f>BRPL_EOD!Q58-BRPL_ISGS_exbus!Q58</f>
        <v>1.0867008247421595E-2</v>
      </c>
      <c r="R58" s="24">
        <f>BRPL_EOD!R58-BRPL_ISGS_exbus!R58</f>
        <v>2.1210206489676864E-3</v>
      </c>
      <c r="S58" s="24">
        <f>BRPL_EOD!S58-BRPL_ISGS_exbus!S58</f>
        <v>5.9471275976719085E-3</v>
      </c>
      <c r="T58" s="24">
        <f>BRPL_EOD!T58-BRPL_ISGS_exbus!T58</f>
        <v>1.9512925170066531E-3</v>
      </c>
      <c r="U58" s="24">
        <f>BRPL_EOD!U58-BRPL_ISGS_exbus!U58</f>
        <v>-1.4783013110033494E-3</v>
      </c>
      <c r="V58" s="24">
        <f>BRPL_EOD!V58-BRPL_ISGS_exbus!V58</f>
        <v>-1.7904492753615386E-3</v>
      </c>
      <c r="W58" s="24">
        <f>BRPL_EOD!W58-BRPL_ISGS_exbus!W58</f>
        <v>-5.4649097287189363E-3</v>
      </c>
      <c r="X58" s="24">
        <f>BRPL_EOD!X58-BRPL_ISGS_exbus!X58</f>
        <v>-1.2708844185951307E-3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-1.4664004060023217E-3</v>
      </c>
      <c r="L59" s="24">
        <f>BRPL_EOD!L59-BRPL_ISGS_exbus!L59</f>
        <v>4.3021829451816984E-5</v>
      </c>
      <c r="M59" s="24">
        <f>BRPL_EOD!M59-BRPL_ISGS_exbus!M59</f>
        <v>1.0593656396906681E-4</v>
      </c>
      <c r="N59" s="24">
        <f>BRPL_EOD!N59-BRPL_ISGS_exbus!N59</f>
        <v>1.7298057848336157E-4</v>
      </c>
      <c r="O59" s="24">
        <f>BRPL_EOD!O59-BRPL_ISGS_exbus!O59</f>
        <v>2.8761813417901294E-3</v>
      </c>
      <c r="P59" s="24">
        <f>BRPL_EOD!P59-BRPL_ISGS_exbus!P59</f>
        <v>-6.7810625492725762E-4</v>
      </c>
      <c r="Q59" s="24">
        <f>BRPL_EOD!Q59-BRPL_ISGS_exbus!Q59</f>
        <v>1.0867008247421595E-2</v>
      </c>
      <c r="R59" s="24">
        <f>BRPL_EOD!R59-BRPL_ISGS_exbus!R59</f>
        <v>-4.349999999995191E-4</v>
      </c>
      <c r="S59" s="24">
        <f>BRPL_EOD!S59-BRPL_ISGS_exbus!S59</f>
        <v>8.5085344755544412E-3</v>
      </c>
      <c r="T59" s="24">
        <f>BRPL_EOD!T59-BRPL_ISGS_exbus!T59</f>
        <v>1.9512925170066531E-3</v>
      </c>
      <c r="U59" s="24">
        <f>BRPL_EOD!U59-BRPL_ISGS_exbus!U59</f>
        <v>-1.4783013110033494E-3</v>
      </c>
      <c r="V59" s="24">
        <f>BRPL_EOD!V59-BRPL_ISGS_exbus!V59</f>
        <v>-1.7904492753615386E-3</v>
      </c>
      <c r="W59" s="24">
        <f>BRPL_EOD!W59-BRPL_ISGS_exbus!W59</f>
        <v>-5.4649097287189363E-3</v>
      </c>
      <c r="X59" s="24">
        <f>BRPL_EOD!X59-BRPL_ISGS_exbus!X59</f>
        <v>-1.2708844185951307E-3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-4.7541924370193556E-3</v>
      </c>
      <c r="L60" s="24">
        <f>BRPL_EOD!L60-BRPL_ISGS_exbus!L60</f>
        <v>4.3021829451816984E-5</v>
      </c>
      <c r="M60" s="24">
        <f>BRPL_EOD!M60-BRPL_ISGS_exbus!M60</f>
        <v>1.0593656396906681E-4</v>
      </c>
      <c r="N60" s="24">
        <f>BRPL_EOD!N60-BRPL_ISGS_exbus!N60</f>
        <v>1.7298057848336157E-4</v>
      </c>
      <c r="O60" s="24">
        <f>BRPL_EOD!O60-BRPL_ISGS_exbus!O60</f>
        <v>2.8761813417901294E-3</v>
      </c>
      <c r="P60" s="24">
        <f>BRPL_EOD!P60-BRPL_ISGS_exbus!P60</f>
        <v>-6.7810625492725762E-4</v>
      </c>
      <c r="Q60" s="24">
        <f>BRPL_EOD!Q60-BRPL_ISGS_exbus!Q60</f>
        <v>1.0867008247421595E-2</v>
      </c>
      <c r="R60" s="24">
        <f>BRPL_EOD!R60-BRPL_ISGS_exbus!R60</f>
        <v>-4.349999999995191E-4</v>
      </c>
      <c r="S60" s="24">
        <f>BRPL_EOD!S60-BRPL_ISGS_exbus!S60</f>
        <v>8.5085344755544412E-3</v>
      </c>
      <c r="T60" s="24">
        <f>BRPL_EOD!T60-BRPL_ISGS_exbus!T60</f>
        <v>1.9512925170066531E-3</v>
      </c>
      <c r="U60" s="24">
        <f>BRPL_EOD!U60-BRPL_ISGS_exbus!U60</f>
        <v>-1.4783013110033494E-3</v>
      </c>
      <c r="V60" s="24">
        <f>BRPL_EOD!V60-BRPL_ISGS_exbus!V60</f>
        <v>-1.7904492753615386E-3</v>
      </c>
      <c r="W60" s="24">
        <f>BRPL_EOD!W60-BRPL_ISGS_exbus!W60</f>
        <v>-5.4649097287189363E-3</v>
      </c>
      <c r="X60" s="24">
        <f>BRPL_EOD!X60-BRPL_ISGS_exbus!X60</f>
        <v>-1.2708844185951307E-3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-4.7541924370193556E-3</v>
      </c>
      <c r="L61" s="24">
        <f>BRPL_EOD!L61-BRPL_ISGS_exbus!L61</f>
        <v>4.3021829451816984E-5</v>
      </c>
      <c r="M61" s="24">
        <f>BRPL_EOD!M61-BRPL_ISGS_exbus!M61</f>
        <v>1.0593656396906681E-4</v>
      </c>
      <c r="N61" s="24">
        <f>BRPL_EOD!N61-BRPL_ISGS_exbus!N61</f>
        <v>1.7298057848336157E-4</v>
      </c>
      <c r="O61" s="24">
        <f>BRPL_EOD!O61-BRPL_ISGS_exbus!O61</f>
        <v>2.8761813417901294E-3</v>
      </c>
      <c r="P61" s="24">
        <f>BRPL_EOD!P61-BRPL_ISGS_exbus!P61</f>
        <v>-6.7810625492725762E-4</v>
      </c>
      <c r="Q61" s="24">
        <f>BRPL_EOD!Q61-BRPL_ISGS_exbus!Q61</f>
        <v>3.525130952379385E-3</v>
      </c>
      <c r="R61" s="24">
        <f>BRPL_EOD!R61-BRPL_ISGS_exbus!R61</f>
        <v>-4.349999999995191E-4</v>
      </c>
      <c r="S61" s="24">
        <f>BRPL_EOD!S61-BRPL_ISGS_exbus!S61</f>
        <v>9.0604295352321174E-3</v>
      </c>
      <c r="T61" s="24">
        <f>BRPL_EOD!T61-BRPL_ISGS_exbus!T61</f>
        <v>1.9512925170066531E-3</v>
      </c>
      <c r="U61" s="24">
        <f>BRPL_EOD!U61-BRPL_ISGS_exbus!U61</f>
        <v>-1.4783013110033494E-3</v>
      </c>
      <c r="V61" s="24">
        <f>BRPL_EOD!V61-BRPL_ISGS_exbus!V61</f>
        <v>-1.7904492753615386E-3</v>
      </c>
      <c r="W61" s="24">
        <f>BRPL_EOD!W61-BRPL_ISGS_exbus!W61</f>
        <v>-5.4649097287189363E-3</v>
      </c>
      <c r="X61" s="24">
        <f>BRPL_EOD!X61-BRPL_ISGS_exbus!X61</f>
        <v>-1.2708844185951307E-3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-4.4421349266485777E-3</v>
      </c>
      <c r="L62" s="24">
        <f>BRPL_EOD!L62-BRPL_ISGS_exbus!L62</f>
        <v>4.3021829451816984E-5</v>
      </c>
      <c r="M62" s="24">
        <f>BRPL_EOD!M62-BRPL_ISGS_exbus!M62</f>
        <v>1.0593656396906681E-4</v>
      </c>
      <c r="N62" s="24">
        <f>BRPL_EOD!N62-BRPL_ISGS_exbus!N62</f>
        <v>1.7298057848336157E-4</v>
      </c>
      <c r="O62" s="24">
        <f>BRPL_EOD!O62-BRPL_ISGS_exbus!O62</f>
        <v>2.8761813417901294E-3</v>
      </c>
      <c r="P62" s="24">
        <f>BRPL_EOD!P62-BRPL_ISGS_exbus!P62</f>
        <v>-6.7810625492725762E-4</v>
      </c>
      <c r="Q62" s="24">
        <f>BRPL_EOD!Q62-BRPL_ISGS_exbus!Q62</f>
        <v>3.525130952379385E-3</v>
      </c>
      <c r="R62" s="24">
        <f>BRPL_EOD!R62-BRPL_ISGS_exbus!R62</f>
        <v>-4.349999999995191E-4</v>
      </c>
      <c r="S62" s="24">
        <f>BRPL_EOD!S62-BRPL_ISGS_exbus!S62</f>
        <v>9.0604295352321174E-3</v>
      </c>
      <c r="T62" s="24">
        <f>BRPL_EOD!T62-BRPL_ISGS_exbus!T62</f>
        <v>1.9512925170066531E-3</v>
      </c>
      <c r="U62" s="24">
        <f>BRPL_EOD!U62-BRPL_ISGS_exbus!U62</f>
        <v>-1.4783013110033494E-3</v>
      </c>
      <c r="V62" s="24">
        <f>BRPL_EOD!V62-BRPL_ISGS_exbus!V62</f>
        <v>-1.7904492753615386E-3</v>
      </c>
      <c r="W62" s="24">
        <f>BRPL_EOD!W62-BRPL_ISGS_exbus!W62</f>
        <v>-5.4649097287189363E-3</v>
      </c>
      <c r="X62" s="24">
        <f>BRPL_EOD!X62-BRPL_ISGS_exbus!X62</f>
        <v>-1.2708844185951307E-3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-9.1353179581687982E-3</v>
      </c>
      <c r="L63" s="24">
        <f>BRPL_EOD!L63-BRPL_ISGS_exbus!L63</f>
        <v>4.3021829451816984E-5</v>
      </c>
      <c r="M63" s="24">
        <f>BRPL_EOD!M63-BRPL_ISGS_exbus!M63</f>
        <v>1.0593656396906681E-4</v>
      </c>
      <c r="N63" s="24">
        <f>BRPL_EOD!N63-BRPL_ISGS_exbus!N63</f>
        <v>1.7298057848336157E-4</v>
      </c>
      <c r="O63" s="24">
        <f>BRPL_EOD!O63-BRPL_ISGS_exbus!O63</f>
        <v>2.8761813417901294E-3</v>
      </c>
      <c r="P63" s="24">
        <f>BRPL_EOD!P63-BRPL_ISGS_exbus!P63</f>
        <v>-6.7810625492725762E-4</v>
      </c>
      <c r="Q63" s="24">
        <f>BRPL_EOD!Q63-BRPL_ISGS_exbus!Q63</f>
        <v>3.525130952379385E-3</v>
      </c>
      <c r="R63" s="24">
        <f>BRPL_EOD!R63-BRPL_ISGS_exbus!R63</f>
        <v>-4.349999999995191E-4</v>
      </c>
      <c r="S63" s="24">
        <f>BRPL_EOD!S63-BRPL_ISGS_exbus!S63</f>
        <v>9.0604295352321174E-3</v>
      </c>
      <c r="T63" s="24">
        <f>BRPL_EOD!T63-BRPL_ISGS_exbus!T63</f>
        <v>1.9512925170066531E-3</v>
      </c>
      <c r="U63" s="24">
        <f>BRPL_EOD!U63-BRPL_ISGS_exbus!U63</f>
        <v>-1.4783013110033494E-3</v>
      </c>
      <c r="V63" s="24">
        <f>BRPL_EOD!V63-BRPL_ISGS_exbus!V63</f>
        <v>-1.7904492753615386E-3</v>
      </c>
      <c r="W63" s="24">
        <f>BRPL_EOD!W63-BRPL_ISGS_exbus!W63</f>
        <v>-5.4649097287189363E-3</v>
      </c>
      <c r="X63" s="24">
        <f>BRPL_EOD!X63-BRPL_ISGS_exbus!X63</f>
        <v>-1.2708844185951307E-3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-1.016848860342634E-2</v>
      </c>
      <c r="L64" s="24">
        <f>BRPL_EOD!L64-BRPL_ISGS_exbus!L64</f>
        <v>4.3021829451816984E-5</v>
      </c>
      <c r="M64" s="24">
        <f>BRPL_EOD!M64-BRPL_ISGS_exbus!M64</f>
        <v>1.0593656396906681E-4</v>
      </c>
      <c r="N64" s="24">
        <f>BRPL_EOD!N64-BRPL_ISGS_exbus!N64</f>
        <v>1.7298057848336157E-4</v>
      </c>
      <c r="O64" s="24">
        <f>BRPL_EOD!O64-BRPL_ISGS_exbus!O64</f>
        <v>2.8761813417901294E-3</v>
      </c>
      <c r="P64" s="24">
        <f>BRPL_EOD!P64-BRPL_ISGS_exbus!P64</f>
        <v>-6.7810625492725762E-4</v>
      </c>
      <c r="Q64" s="24">
        <f>BRPL_EOD!Q64-BRPL_ISGS_exbus!Q64</f>
        <v>3.525130952379385E-3</v>
      </c>
      <c r="R64" s="24">
        <f>BRPL_EOD!R64-BRPL_ISGS_exbus!R64</f>
        <v>-4.349999999995191E-4</v>
      </c>
      <c r="S64" s="24">
        <f>BRPL_EOD!S64-BRPL_ISGS_exbus!S64</f>
        <v>9.0604295352321174E-3</v>
      </c>
      <c r="T64" s="24">
        <f>BRPL_EOD!T64-BRPL_ISGS_exbus!T64</f>
        <v>1.9512925170066531E-3</v>
      </c>
      <c r="U64" s="24">
        <f>BRPL_EOD!U64-BRPL_ISGS_exbus!U64</f>
        <v>-1.4783013110033494E-3</v>
      </c>
      <c r="V64" s="24">
        <f>BRPL_EOD!V64-BRPL_ISGS_exbus!V64</f>
        <v>-1.7904492753615386E-3</v>
      </c>
      <c r="W64" s="24">
        <f>BRPL_EOD!W64-BRPL_ISGS_exbus!W64</f>
        <v>-5.4649097287189363E-3</v>
      </c>
      <c r="X64" s="24">
        <f>BRPL_EOD!X64-BRPL_ISGS_exbus!X64</f>
        <v>-1.2708844185951307E-3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-8.7198561814147979E-3</v>
      </c>
      <c r="L65" s="24">
        <f>BRPL_EOD!L65-BRPL_ISGS_exbus!L65</f>
        <v>-2.1980913910191191E-4</v>
      </c>
      <c r="M65" s="24">
        <f>BRPL_EOD!M65-BRPL_ISGS_exbus!M65</f>
        <v>1.0593656396906681E-4</v>
      </c>
      <c r="N65" s="24">
        <f>BRPL_EOD!N65-BRPL_ISGS_exbus!N65</f>
        <v>1.7298057848336157E-4</v>
      </c>
      <c r="O65" s="24">
        <f>BRPL_EOD!O65-BRPL_ISGS_exbus!O65</f>
        <v>2.8761813417901294E-3</v>
      </c>
      <c r="P65" s="24">
        <f>BRPL_EOD!P65-BRPL_ISGS_exbus!P65</f>
        <v>-6.7810625492725762E-4</v>
      </c>
      <c r="Q65" s="24">
        <f>BRPL_EOD!Q65-BRPL_ISGS_exbus!Q65</f>
        <v>3.525130952379385E-3</v>
      </c>
      <c r="R65" s="24">
        <f>BRPL_EOD!R65-BRPL_ISGS_exbus!R65</f>
        <v>-4.349999999995191E-4</v>
      </c>
      <c r="S65" s="24">
        <f>BRPL_EOD!S65-BRPL_ISGS_exbus!S65</f>
        <v>9.0604295352321174E-3</v>
      </c>
      <c r="T65" s="24">
        <f>BRPL_EOD!T65-BRPL_ISGS_exbus!T65</f>
        <v>1.9512925170066531E-3</v>
      </c>
      <c r="U65" s="24">
        <f>BRPL_EOD!U65-BRPL_ISGS_exbus!U65</f>
        <v>-1.4783013110033494E-3</v>
      </c>
      <c r="V65" s="24">
        <f>BRPL_EOD!V65-BRPL_ISGS_exbus!V65</f>
        <v>6.4537302977232258E-3</v>
      </c>
      <c r="W65" s="24">
        <f>BRPL_EOD!W65-BRPL_ISGS_exbus!W65</f>
        <v>-5.4649097287189363E-3</v>
      </c>
      <c r="X65" s="24">
        <f>BRPL_EOD!X65-BRPL_ISGS_exbus!X65</f>
        <v>-1.2708844185951307E-3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-8.7198561814147979E-3</v>
      </c>
      <c r="L66" s="24">
        <f>BRPL_EOD!L66-BRPL_ISGS_exbus!L66</f>
        <v>-2.1980913910191191E-4</v>
      </c>
      <c r="M66" s="24">
        <f>BRPL_EOD!M66-BRPL_ISGS_exbus!M66</f>
        <v>1.0593656396906681E-4</v>
      </c>
      <c r="N66" s="24">
        <f>BRPL_EOD!N66-BRPL_ISGS_exbus!N66</f>
        <v>1.7298057848336157E-4</v>
      </c>
      <c r="O66" s="24">
        <f>BRPL_EOD!O66-BRPL_ISGS_exbus!O66</f>
        <v>2.8761813417901294E-3</v>
      </c>
      <c r="P66" s="24">
        <f>BRPL_EOD!P66-BRPL_ISGS_exbus!P66</f>
        <v>-6.7810625492725762E-4</v>
      </c>
      <c r="Q66" s="24">
        <f>BRPL_EOD!Q66-BRPL_ISGS_exbus!Q66</f>
        <v>3.525130952379385E-3</v>
      </c>
      <c r="R66" s="24">
        <f>BRPL_EOD!R66-BRPL_ISGS_exbus!R66</f>
        <v>-4.349999999995191E-4</v>
      </c>
      <c r="S66" s="24">
        <f>BRPL_EOD!S66-BRPL_ISGS_exbus!S66</f>
        <v>9.0604295352321174E-3</v>
      </c>
      <c r="T66" s="24">
        <f>BRPL_EOD!T66-BRPL_ISGS_exbus!T66</f>
        <v>1.9512925170066531E-3</v>
      </c>
      <c r="U66" s="24">
        <f>BRPL_EOD!U66-BRPL_ISGS_exbus!U66</f>
        <v>-1.4783013110033494E-3</v>
      </c>
      <c r="V66" s="24">
        <f>BRPL_EOD!V66-BRPL_ISGS_exbus!V66</f>
        <v>6.4537302977232258E-3</v>
      </c>
      <c r="W66" s="24">
        <f>BRPL_EOD!W66-BRPL_ISGS_exbus!W66</f>
        <v>-5.4649097287189363E-3</v>
      </c>
      <c r="X66" s="24">
        <f>BRPL_EOD!X66-BRPL_ISGS_exbus!X66</f>
        <v>-1.2708844185951307E-3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-9.4444449294428523E-3</v>
      </c>
      <c r="L67" s="24">
        <f>BRPL_EOD!L67-BRPL_ISGS_exbus!L67</f>
        <v>-2.1980913910191191E-4</v>
      </c>
      <c r="M67" s="24">
        <f>BRPL_EOD!M67-BRPL_ISGS_exbus!M67</f>
        <v>1.0593656396906681E-4</v>
      </c>
      <c r="N67" s="24">
        <f>BRPL_EOD!N67-BRPL_ISGS_exbus!N67</f>
        <v>1.7298057848336157E-4</v>
      </c>
      <c r="O67" s="24">
        <f>BRPL_EOD!O67-BRPL_ISGS_exbus!O67</f>
        <v>2.8761813417901294E-3</v>
      </c>
      <c r="P67" s="24">
        <f>BRPL_EOD!P67-BRPL_ISGS_exbus!P67</f>
        <v>-6.7810625492725762E-4</v>
      </c>
      <c r="Q67" s="24">
        <f>BRPL_EOD!Q67-BRPL_ISGS_exbus!Q67</f>
        <v>3.525130952379385E-3</v>
      </c>
      <c r="R67" s="24">
        <f>BRPL_EOD!R67-BRPL_ISGS_exbus!R67</f>
        <v>-4.349999999995191E-4</v>
      </c>
      <c r="S67" s="24">
        <f>BRPL_EOD!S67-BRPL_ISGS_exbus!S67</f>
        <v>9.0604295352321174E-3</v>
      </c>
      <c r="T67" s="24">
        <f>BRPL_EOD!T67-BRPL_ISGS_exbus!T67</f>
        <v>1.9512925170066531E-3</v>
      </c>
      <c r="U67" s="24">
        <f>BRPL_EOD!U67-BRPL_ISGS_exbus!U67</f>
        <v>-1.4783013110033494E-3</v>
      </c>
      <c r="V67" s="24">
        <f>BRPL_EOD!V67-BRPL_ISGS_exbus!V67</f>
        <v>6.4537302977232258E-3</v>
      </c>
      <c r="W67" s="24">
        <f>BRPL_EOD!W67-BRPL_ISGS_exbus!W67</f>
        <v>-5.4649097287189363E-3</v>
      </c>
      <c r="X67" s="24">
        <f>BRPL_EOD!X67-BRPL_ISGS_exbus!X67</f>
        <v>-1.2708844185951307E-3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-9.4444449294428523E-3</v>
      </c>
      <c r="L68" s="24">
        <f>BRPL_EOD!L68-BRPL_ISGS_exbus!L68</f>
        <v>-2.1980913910191191E-4</v>
      </c>
      <c r="M68" s="24">
        <f>BRPL_EOD!M68-BRPL_ISGS_exbus!M68</f>
        <v>1.0593656396906681E-4</v>
      </c>
      <c r="N68" s="24">
        <f>BRPL_EOD!N68-BRPL_ISGS_exbus!N68</f>
        <v>1.7298057848336157E-4</v>
      </c>
      <c r="O68" s="24">
        <f>BRPL_EOD!O68-BRPL_ISGS_exbus!O68</f>
        <v>2.8761813417901294E-3</v>
      </c>
      <c r="P68" s="24">
        <f>BRPL_EOD!P68-BRPL_ISGS_exbus!P68</f>
        <v>-6.7810625492725762E-4</v>
      </c>
      <c r="Q68" s="24">
        <f>BRPL_EOD!Q68-BRPL_ISGS_exbus!Q68</f>
        <v>3.525130952379385E-3</v>
      </c>
      <c r="R68" s="24">
        <f>BRPL_EOD!R68-BRPL_ISGS_exbus!R68</f>
        <v>-4.349999999995191E-4</v>
      </c>
      <c r="S68" s="24">
        <f>BRPL_EOD!S68-BRPL_ISGS_exbus!S68</f>
        <v>9.0604295352321174E-3</v>
      </c>
      <c r="T68" s="24">
        <f>BRPL_EOD!T68-BRPL_ISGS_exbus!T68</f>
        <v>1.9512925170066531E-3</v>
      </c>
      <c r="U68" s="24">
        <f>BRPL_EOD!U68-BRPL_ISGS_exbus!U68</f>
        <v>-1.4783013110033494E-3</v>
      </c>
      <c r="V68" s="24">
        <f>BRPL_EOD!V68-BRPL_ISGS_exbus!V68</f>
        <v>6.4537302977232258E-3</v>
      </c>
      <c r="W68" s="24">
        <f>BRPL_EOD!W68-BRPL_ISGS_exbus!W68</f>
        <v>-5.4649097287189363E-3</v>
      </c>
      <c r="X68" s="24">
        <f>BRPL_EOD!X68-BRPL_ISGS_exbus!X68</f>
        <v>-1.2708844185951307E-3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-9.4444449294428523E-3</v>
      </c>
      <c r="L69" s="24">
        <f>BRPL_EOD!L69-BRPL_ISGS_exbus!L69</f>
        <v>-2.1980913910191191E-4</v>
      </c>
      <c r="M69" s="24">
        <f>BRPL_EOD!M69-BRPL_ISGS_exbus!M69</f>
        <v>1.0593656396906681E-4</v>
      </c>
      <c r="N69" s="24">
        <f>BRPL_EOD!N69-BRPL_ISGS_exbus!N69</f>
        <v>1.7298057848336157E-4</v>
      </c>
      <c r="O69" s="24">
        <f>BRPL_EOD!O69-BRPL_ISGS_exbus!O69</f>
        <v>2.8761813417901294E-3</v>
      </c>
      <c r="P69" s="24">
        <f>BRPL_EOD!P69-BRPL_ISGS_exbus!P69</f>
        <v>-6.7810625492725762E-4</v>
      </c>
      <c r="Q69" s="24">
        <f>BRPL_EOD!Q69-BRPL_ISGS_exbus!Q69</f>
        <v>3.525130952379385E-3</v>
      </c>
      <c r="R69" s="24">
        <f>BRPL_EOD!R69-BRPL_ISGS_exbus!R69</f>
        <v>-4.349999999995191E-4</v>
      </c>
      <c r="S69" s="24">
        <f>BRPL_EOD!S69-BRPL_ISGS_exbus!S69</f>
        <v>9.0604295352321174E-3</v>
      </c>
      <c r="T69" s="24">
        <f>BRPL_EOD!T69-BRPL_ISGS_exbus!T69</f>
        <v>1.9512925170066531E-3</v>
      </c>
      <c r="U69" s="24">
        <f>BRPL_EOD!U69-BRPL_ISGS_exbus!U69</f>
        <v>-1.4783013110033494E-3</v>
      </c>
      <c r="V69" s="24">
        <f>BRPL_EOD!V69-BRPL_ISGS_exbus!V69</f>
        <v>6.4537302977232258E-3</v>
      </c>
      <c r="W69" s="24">
        <f>BRPL_EOD!W69-BRPL_ISGS_exbus!W69</f>
        <v>-5.4649097287189363E-3</v>
      </c>
      <c r="X69" s="24">
        <f>BRPL_EOD!X69-BRPL_ISGS_exbus!X69</f>
        <v>-1.2708844185951307E-3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-9.4444449294428523E-3</v>
      </c>
      <c r="L70" s="24">
        <f>BRPL_EOD!L70-BRPL_ISGS_exbus!L70</f>
        <v>-3.9657942102877541E-4</v>
      </c>
      <c r="M70" s="24">
        <f>BRPL_EOD!M70-BRPL_ISGS_exbus!M70</f>
        <v>1.0593656396906681E-4</v>
      </c>
      <c r="N70" s="24">
        <f>BRPL_EOD!N70-BRPL_ISGS_exbus!N70</f>
        <v>1.7298057848336157E-4</v>
      </c>
      <c r="O70" s="24">
        <f>BRPL_EOD!O70-BRPL_ISGS_exbus!O70</f>
        <v>2.8761813417901294E-3</v>
      </c>
      <c r="P70" s="24">
        <f>BRPL_EOD!P70-BRPL_ISGS_exbus!P70</f>
        <v>-6.7810625492725762E-4</v>
      </c>
      <c r="Q70" s="24">
        <f>BRPL_EOD!Q70-BRPL_ISGS_exbus!Q70</f>
        <v>3.525130952379385E-3</v>
      </c>
      <c r="R70" s="24">
        <f>BRPL_EOD!R70-BRPL_ISGS_exbus!R70</f>
        <v>-4.349999999995191E-4</v>
      </c>
      <c r="S70" s="24">
        <f>BRPL_EOD!S70-BRPL_ISGS_exbus!S70</f>
        <v>9.0604295352321174E-3</v>
      </c>
      <c r="T70" s="24">
        <f>BRPL_EOD!T70-BRPL_ISGS_exbus!T70</f>
        <v>1.9512925170066531E-3</v>
      </c>
      <c r="U70" s="24">
        <f>BRPL_EOD!U70-BRPL_ISGS_exbus!U70</f>
        <v>-1.4783013110033494E-3</v>
      </c>
      <c r="V70" s="24">
        <f>BRPL_EOD!V70-BRPL_ISGS_exbus!V70</f>
        <v>6.4537302977232258E-3</v>
      </c>
      <c r="W70" s="24">
        <f>BRPL_EOD!W70-BRPL_ISGS_exbus!W70</f>
        <v>-5.4649097287189363E-3</v>
      </c>
      <c r="X70" s="24">
        <f>BRPL_EOD!X70-BRPL_ISGS_exbus!X70</f>
        <v>-1.2708844185951307E-3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-9.4444449294428523E-3</v>
      </c>
      <c r="L71" s="24">
        <f>BRPL_EOD!L71-BRPL_ISGS_exbus!L71</f>
        <v>-3.9061546637597644E-4</v>
      </c>
      <c r="M71" s="24">
        <f>BRPL_EOD!M71-BRPL_ISGS_exbus!M71</f>
        <v>1.0593656396906681E-4</v>
      </c>
      <c r="N71" s="24">
        <f>BRPL_EOD!N71-BRPL_ISGS_exbus!N71</f>
        <v>1.7298057848336157E-4</v>
      </c>
      <c r="O71" s="24">
        <f>BRPL_EOD!O71-BRPL_ISGS_exbus!O71</f>
        <v>2.8761813417901294E-3</v>
      </c>
      <c r="P71" s="24">
        <f>BRPL_EOD!P71-BRPL_ISGS_exbus!P71</f>
        <v>-6.7810625492725762E-4</v>
      </c>
      <c r="Q71" s="24">
        <f>BRPL_EOD!Q71-BRPL_ISGS_exbus!Q71</f>
        <v>3.525130952379385E-3</v>
      </c>
      <c r="R71" s="24">
        <f>BRPL_EOD!R71-BRPL_ISGS_exbus!R71</f>
        <v>-4.349999999995191E-4</v>
      </c>
      <c r="S71" s="24">
        <f>BRPL_EOD!S71-BRPL_ISGS_exbus!S71</f>
        <v>9.0604295352321174E-3</v>
      </c>
      <c r="T71" s="24">
        <f>BRPL_EOD!T71-BRPL_ISGS_exbus!T71</f>
        <v>1.9512925170066531E-3</v>
      </c>
      <c r="U71" s="24">
        <f>BRPL_EOD!U71-BRPL_ISGS_exbus!U71</f>
        <v>-1.4783013110033494E-3</v>
      </c>
      <c r="V71" s="24">
        <f>BRPL_EOD!V71-BRPL_ISGS_exbus!V71</f>
        <v>6.4537302977232258E-3</v>
      </c>
      <c r="W71" s="24">
        <f>BRPL_EOD!W71-BRPL_ISGS_exbus!W71</f>
        <v>-5.4649097287189363E-3</v>
      </c>
      <c r="X71" s="24">
        <f>BRPL_EOD!X71-BRPL_ISGS_exbus!X71</f>
        <v>-1.2708844185951307E-3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-9.4444449294428523E-3</v>
      </c>
      <c r="L72" s="24">
        <f>BRPL_EOD!L72-BRPL_ISGS_exbus!L72</f>
        <v>-3.7046830485110149E-4</v>
      </c>
      <c r="M72" s="24">
        <f>BRPL_EOD!M72-BRPL_ISGS_exbus!M72</f>
        <v>1.0593656396906681E-4</v>
      </c>
      <c r="N72" s="24">
        <f>BRPL_EOD!N72-BRPL_ISGS_exbus!N72</f>
        <v>1.7298057848336157E-4</v>
      </c>
      <c r="O72" s="24">
        <f>BRPL_EOD!O72-BRPL_ISGS_exbus!O72</f>
        <v>2.8761813417901294E-3</v>
      </c>
      <c r="P72" s="24">
        <f>BRPL_EOD!P72-BRPL_ISGS_exbus!P72</f>
        <v>-6.7810625492725762E-4</v>
      </c>
      <c r="Q72" s="24">
        <f>BRPL_EOD!Q72-BRPL_ISGS_exbus!Q72</f>
        <v>3.525130952379385E-3</v>
      </c>
      <c r="R72" s="24">
        <f>BRPL_EOD!R72-BRPL_ISGS_exbus!R72</f>
        <v>-4.349999999995191E-4</v>
      </c>
      <c r="S72" s="24">
        <f>BRPL_EOD!S72-BRPL_ISGS_exbus!S72</f>
        <v>9.0604295352321174E-3</v>
      </c>
      <c r="T72" s="24">
        <f>BRPL_EOD!T72-BRPL_ISGS_exbus!T72</f>
        <v>1.9512925170066531E-3</v>
      </c>
      <c r="U72" s="24">
        <f>BRPL_EOD!U72-BRPL_ISGS_exbus!U72</f>
        <v>-1.4783013110033494E-3</v>
      </c>
      <c r="V72" s="24">
        <f>BRPL_EOD!V72-BRPL_ISGS_exbus!V72</f>
        <v>6.4537302977232258E-3</v>
      </c>
      <c r="W72" s="24">
        <f>BRPL_EOD!W72-BRPL_ISGS_exbus!W72</f>
        <v>-5.4649097287189363E-3</v>
      </c>
      <c r="X72" s="24">
        <f>BRPL_EOD!X72-BRPL_ISGS_exbus!X72</f>
        <v>-1.2708844185951307E-3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-9.4444449294428523E-3</v>
      </c>
      <c r="L73" s="24">
        <f>BRPL_EOD!L73-BRPL_ISGS_exbus!L73</f>
        <v>0</v>
      </c>
      <c r="M73" s="24">
        <f>BRPL_EOD!M73-BRPL_ISGS_exbus!M73</f>
        <v>1.0593656396906681E-4</v>
      </c>
      <c r="N73" s="24">
        <f>BRPL_EOD!N73-BRPL_ISGS_exbus!N73</f>
        <v>1.7298057848336157E-4</v>
      </c>
      <c r="O73" s="24">
        <f>BRPL_EOD!O73-BRPL_ISGS_exbus!O73</f>
        <v>2.8761813417901294E-3</v>
      </c>
      <c r="P73" s="24">
        <f>BRPL_EOD!P73-BRPL_ISGS_exbus!P73</f>
        <v>-6.7810625492725762E-4</v>
      </c>
      <c r="Q73" s="24">
        <f>BRPL_EOD!Q73-BRPL_ISGS_exbus!Q73</f>
        <v>3.525130952379385E-3</v>
      </c>
      <c r="R73" s="24">
        <f>BRPL_EOD!R73-BRPL_ISGS_exbus!R73</f>
        <v>-4.349999999995191E-4</v>
      </c>
      <c r="S73" s="24">
        <f>BRPL_EOD!S73-BRPL_ISGS_exbus!S73</f>
        <v>9.0604295352321174E-3</v>
      </c>
      <c r="T73" s="24">
        <f>BRPL_EOD!T73-BRPL_ISGS_exbus!T73</f>
        <v>1.9512925170066531E-3</v>
      </c>
      <c r="U73" s="24">
        <f>BRPL_EOD!U73-BRPL_ISGS_exbus!U73</f>
        <v>-1.4783013110033494E-3</v>
      </c>
      <c r="V73" s="24">
        <f>BRPL_EOD!V73-BRPL_ISGS_exbus!V73</f>
        <v>6.4537302977232258E-3</v>
      </c>
      <c r="W73" s="24">
        <f>BRPL_EOD!W73-BRPL_ISGS_exbus!W73</f>
        <v>-5.4649097287189363E-3</v>
      </c>
      <c r="X73" s="24">
        <f>BRPL_EOD!X73-BRPL_ISGS_exbus!X73</f>
        <v>-1.2708844185951307E-3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-9.4444449294428523E-3</v>
      </c>
      <c r="L74" s="24">
        <f>BRPL_EOD!L74-BRPL_ISGS_exbus!L74</f>
        <v>0</v>
      </c>
      <c r="M74" s="24">
        <f>BRPL_EOD!M74-BRPL_ISGS_exbus!M74</f>
        <v>1.0593656396906681E-4</v>
      </c>
      <c r="N74" s="24">
        <f>BRPL_EOD!N74-BRPL_ISGS_exbus!N74</f>
        <v>1.7298057848336157E-4</v>
      </c>
      <c r="O74" s="24">
        <f>BRPL_EOD!O74-BRPL_ISGS_exbus!O74</f>
        <v>2.8761813417901294E-3</v>
      </c>
      <c r="P74" s="24">
        <f>BRPL_EOD!P74-BRPL_ISGS_exbus!P74</f>
        <v>-6.7810625492725762E-4</v>
      </c>
      <c r="Q74" s="24">
        <f>BRPL_EOD!Q74-BRPL_ISGS_exbus!Q74</f>
        <v>3.525130952379385E-3</v>
      </c>
      <c r="R74" s="24">
        <f>BRPL_EOD!R74-BRPL_ISGS_exbus!R74</f>
        <v>-4.349999999995191E-4</v>
      </c>
      <c r="S74" s="24">
        <f>BRPL_EOD!S74-BRPL_ISGS_exbus!S74</f>
        <v>9.0604295352321174E-3</v>
      </c>
      <c r="T74" s="24">
        <f>BRPL_EOD!T74-BRPL_ISGS_exbus!T74</f>
        <v>1.9512925170066531E-3</v>
      </c>
      <c r="U74" s="24">
        <f>BRPL_EOD!U74-BRPL_ISGS_exbus!U74</f>
        <v>-1.4783013110033494E-3</v>
      </c>
      <c r="V74" s="24">
        <f>BRPL_EOD!V74-BRPL_ISGS_exbus!V74</f>
        <v>6.4537302977232258E-3</v>
      </c>
      <c r="W74" s="24">
        <f>BRPL_EOD!W74-BRPL_ISGS_exbus!W74</f>
        <v>-5.4649097287189363E-3</v>
      </c>
      <c r="X74" s="24">
        <f>BRPL_EOD!X74-BRPL_ISGS_exbus!X74</f>
        <v>-1.2708844185951307E-3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-9.4444449294428523E-3</v>
      </c>
      <c r="L75" s="24">
        <f>BRPL_EOD!L75-BRPL_ISGS_exbus!L75</f>
        <v>0</v>
      </c>
      <c r="M75" s="24">
        <f>BRPL_EOD!M75-BRPL_ISGS_exbus!M75</f>
        <v>1.0593656396906681E-4</v>
      </c>
      <c r="N75" s="24">
        <f>BRPL_EOD!N75-BRPL_ISGS_exbus!N75</f>
        <v>1.7298057848336157E-4</v>
      </c>
      <c r="O75" s="24">
        <f>BRPL_EOD!O75-BRPL_ISGS_exbus!O75</f>
        <v>2.8761813417901294E-3</v>
      </c>
      <c r="P75" s="24">
        <f>BRPL_EOD!P75-BRPL_ISGS_exbus!P75</f>
        <v>-6.7810625492725762E-4</v>
      </c>
      <c r="Q75" s="24">
        <f>BRPL_EOD!Q75-BRPL_ISGS_exbus!Q75</f>
        <v>3.525130952379385E-3</v>
      </c>
      <c r="R75" s="24">
        <f>BRPL_EOD!R75-BRPL_ISGS_exbus!R75</f>
        <v>-4.349999999995191E-4</v>
      </c>
      <c r="S75" s="24">
        <f>BRPL_EOD!S75-BRPL_ISGS_exbus!S75</f>
        <v>9.0604295352321174E-3</v>
      </c>
      <c r="T75" s="24">
        <f>BRPL_EOD!T75-BRPL_ISGS_exbus!T75</f>
        <v>1.9512925170066531E-3</v>
      </c>
      <c r="U75" s="24">
        <f>BRPL_EOD!U75-BRPL_ISGS_exbus!U75</f>
        <v>-1.4783013110033494E-3</v>
      </c>
      <c r="V75" s="24">
        <f>BRPL_EOD!V75-BRPL_ISGS_exbus!V75</f>
        <v>6.4537302977232258E-3</v>
      </c>
      <c r="W75" s="24">
        <f>BRPL_EOD!W75-BRPL_ISGS_exbus!W75</f>
        <v>-5.4649097287189363E-3</v>
      </c>
      <c r="X75" s="24">
        <f>BRPL_EOD!X75-BRPL_ISGS_exbus!X75</f>
        <v>-1.2708844185951307E-3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-9.4444449294428523E-3</v>
      </c>
      <c r="L76" s="24">
        <f>BRPL_EOD!L76-BRPL_ISGS_exbus!L76</f>
        <v>0</v>
      </c>
      <c r="M76" s="24">
        <f>BRPL_EOD!M76-BRPL_ISGS_exbus!M76</f>
        <v>1.0593656396906681E-4</v>
      </c>
      <c r="N76" s="24">
        <f>BRPL_EOD!N76-BRPL_ISGS_exbus!N76</f>
        <v>1.7298057848336157E-4</v>
      </c>
      <c r="O76" s="24">
        <f>BRPL_EOD!O76-BRPL_ISGS_exbus!O76</f>
        <v>2.8761813417901294E-3</v>
      </c>
      <c r="P76" s="24">
        <f>BRPL_EOD!P76-BRPL_ISGS_exbus!P76</f>
        <v>-6.7810625492725762E-4</v>
      </c>
      <c r="Q76" s="24">
        <f>BRPL_EOD!Q76-BRPL_ISGS_exbus!Q76</f>
        <v>3.525130952379385E-3</v>
      </c>
      <c r="R76" s="24">
        <f>BRPL_EOD!R76-BRPL_ISGS_exbus!R76</f>
        <v>-4.349999999995191E-4</v>
      </c>
      <c r="S76" s="24">
        <f>BRPL_EOD!S76-BRPL_ISGS_exbus!S76</f>
        <v>9.0604295352321174E-3</v>
      </c>
      <c r="T76" s="24">
        <f>BRPL_EOD!T76-BRPL_ISGS_exbus!T76</f>
        <v>1.9512925170066531E-3</v>
      </c>
      <c r="U76" s="24">
        <f>BRPL_EOD!U76-BRPL_ISGS_exbus!U76</f>
        <v>-1.4783013110033494E-3</v>
      </c>
      <c r="V76" s="24">
        <f>BRPL_EOD!V76-BRPL_ISGS_exbus!V76</f>
        <v>6.4537302977232258E-3</v>
      </c>
      <c r="W76" s="24">
        <f>BRPL_EOD!W76-BRPL_ISGS_exbus!W76</f>
        <v>-5.4649097287189363E-3</v>
      </c>
      <c r="X76" s="24">
        <f>BRPL_EOD!X76-BRPL_ISGS_exbus!X76</f>
        <v>-1.2708844185951307E-3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3.3747712084277737E-3</v>
      </c>
      <c r="L77" s="24">
        <f>BRPL_EOD!L77-BRPL_ISGS_exbus!L77</f>
        <v>0</v>
      </c>
      <c r="M77" s="24">
        <f>BRPL_EOD!M77-BRPL_ISGS_exbus!M77</f>
        <v>1.0593656396906681E-4</v>
      </c>
      <c r="N77" s="24">
        <f>BRPL_EOD!N77-BRPL_ISGS_exbus!N77</f>
        <v>1.7298057848336157E-4</v>
      </c>
      <c r="O77" s="24">
        <f>BRPL_EOD!O77-BRPL_ISGS_exbus!O77</f>
        <v>2.8761813417901294E-3</v>
      </c>
      <c r="P77" s="24">
        <f>BRPL_EOD!P77-BRPL_ISGS_exbus!P77</f>
        <v>-6.7810625492725762E-4</v>
      </c>
      <c r="Q77" s="24">
        <f>BRPL_EOD!Q77-BRPL_ISGS_exbus!Q77</f>
        <v>3.525130952379385E-3</v>
      </c>
      <c r="R77" s="24">
        <f>BRPL_EOD!R77-BRPL_ISGS_exbus!R77</f>
        <v>-4.349999999995191E-4</v>
      </c>
      <c r="S77" s="24">
        <f>BRPL_EOD!S77-BRPL_ISGS_exbus!S77</f>
        <v>9.0604295352321174E-3</v>
      </c>
      <c r="T77" s="24">
        <f>BRPL_EOD!T77-BRPL_ISGS_exbus!T77</f>
        <v>1.9512925170066531E-3</v>
      </c>
      <c r="U77" s="24">
        <f>BRPL_EOD!U77-BRPL_ISGS_exbus!U77</f>
        <v>-1.4783013110033494E-3</v>
      </c>
      <c r="V77" s="24">
        <f>BRPL_EOD!V77-BRPL_ISGS_exbus!V77</f>
        <v>6.4537302977232258E-3</v>
      </c>
      <c r="W77" s="24">
        <f>BRPL_EOD!W77-BRPL_ISGS_exbus!W77</f>
        <v>-5.4649097287189363E-3</v>
      </c>
      <c r="X77" s="24">
        <f>BRPL_EOD!X77-BRPL_ISGS_exbus!X77</f>
        <v>-1.2708844185951307E-3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3.3747712084277737E-3</v>
      </c>
      <c r="L78" s="24">
        <f>BRPL_EOD!L78-BRPL_ISGS_exbus!L78</f>
        <v>0</v>
      </c>
      <c r="M78" s="24">
        <f>BRPL_EOD!M78-BRPL_ISGS_exbus!M78</f>
        <v>1.0593656396906681E-4</v>
      </c>
      <c r="N78" s="24">
        <f>BRPL_EOD!N78-BRPL_ISGS_exbus!N78</f>
        <v>1.7298057848336157E-4</v>
      </c>
      <c r="O78" s="24">
        <f>BRPL_EOD!O78-BRPL_ISGS_exbus!O78</f>
        <v>2.8761813417901294E-3</v>
      </c>
      <c r="P78" s="24">
        <f>BRPL_EOD!P78-BRPL_ISGS_exbus!P78</f>
        <v>-6.7810625492725762E-4</v>
      </c>
      <c r="Q78" s="24">
        <f>BRPL_EOD!Q78-BRPL_ISGS_exbus!Q78</f>
        <v>3.525130952379385E-3</v>
      </c>
      <c r="R78" s="24">
        <f>BRPL_EOD!R78-BRPL_ISGS_exbus!R78</f>
        <v>-4.349999999995191E-4</v>
      </c>
      <c r="S78" s="24">
        <f>BRPL_EOD!S78-BRPL_ISGS_exbus!S78</f>
        <v>9.0604295352321174E-3</v>
      </c>
      <c r="T78" s="24">
        <f>BRPL_EOD!T78-BRPL_ISGS_exbus!T78</f>
        <v>1.9512925170066531E-3</v>
      </c>
      <c r="U78" s="24">
        <f>BRPL_EOD!U78-BRPL_ISGS_exbus!U78</f>
        <v>-1.4783013110033494E-3</v>
      </c>
      <c r="V78" s="24">
        <f>BRPL_EOD!V78-BRPL_ISGS_exbus!V78</f>
        <v>6.4537302977232258E-3</v>
      </c>
      <c r="W78" s="24">
        <f>BRPL_EOD!W78-BRPL_ISGS_exbus!W78</f>
        <v>-5.4649097287189363E-3</v>
      </c>
      <c r="X78" s="24">
        <f>BRPL_EOD!X78-BRPL_ISGS_exbus!X78</f>
        <v>-1.2708844185951307E-3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-9.1196956717567446E-3</v>
      </c>
      <c r="L79" s="24">
        <f>BRPL_EOD!L79-BRPL_ISGS_exbus!L79</f>
        <v>0</v>
      </c>
      <c r="M79" s="24">
        <f>BRPL_EOD!M79-BRPL_ISGS_exbus!M79</f>
        <v>1.0593656396906681E-4</v>
      </c>
      <c r="N79" s="24">
        <f>BRPL_EOD!N79-BRPL_ISGS_exbus!N79</f>
        <v>1.7298057848336157E-4</v>
      </c>
      <c r="O79" s="24">
        <f>BRPL_EOD!O79-BRPL_ISGS_exbus!O79</f>
        <v>2.8761813417901294E-3</v>
      </c>
      <c r="P79" s="24">
        <f>BRPL_EOD!P79-BRPL_ISGS_exbus!P79</f>
        <v>-6.7810625492725762E-4</v>
      </c>
      <c r="Q79" s="24">
        <f>BRPL_EOD!Q79-BRPL_ISGS_exbus!Q79</f>
        <v>3.525130952379385E-3</v>
      </c>
      <c r="R79" s="24">
        <f>BRPL_EOD!R79-BRPL_ISGS_exbus!R79</f>
        <v>-4.349999999995191E-4</v>
      </c>
      <c r="S79" s="24">
        <f>BRPL_EOD!S79-BRPL_ISGS_exbus!S79</f>
        <v>9.0604295352321174E-3</v>
      </c>
      <c r="T79" s="24">
        <f>BRPL_EOD!T79-BRPL_ISGS_exbus!T79</f>
        <v>1.9512925170066531E-3</v>
      </c>
      <c r="U79" s="24">
        <f>BRPL_EOD!U79-BRPL_ISGS_exbus!U79</f>
        <v>-1.4783013110033494E-3</v>
      </c>
      <c r="V79" s="24">
        <f>BRPL_EOD!V79-BRPL_ISGS_exbus!V79</f>
        <v>6.4537302977232258E-3</v>
      </c>
      <c r="W79" s="24">
        <f>BRPL_EOD!W79-BRPL_ISGS_exbus!W79</f>
        <v>-5.4649097287189363E-3</v>
      </c>
      <c r="X79" s="24">
        <f>BRPL_EOD!X79-BRPL_ISGS_exbus!X79</f>
        <v>-1.2708844185951307E-3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-2.9347479795092113E-3</v>
      </c>
      <c r="L80" s="24">
        <f>BRPL_EOD!L80-BRPL_ISGS_exbus!L80</f>
        <v>0</v>
      </c>
      <c r="M80" s="24">
        <f>BRPL_EOD!M80-BRPL_ISGS_exbus!M80</f>
        <v>1.0593656396906681E-4</v>
      </c>
      <c r="N80" s="24">
        <f>BRPL_EOD!N80-BRPL_ISGS_exbus!N80</f>
        <v>1.7298057848336157E-4</v>
      </c>
      <c r="O80" s="24">
        <f>BRPL_EOD!O80-BRPL_ISGS_exbus!O80</f>
        <v>2.8761813417901294E-3</v>
      </c>
      <c r="P80" s="24">
        <f>BRPL_EOD!P80-BRPL_ISGS_exbus!P80</f>
        <v>-6.7810625492725762E-4</v>
      </c>
      <c r="Q80" s="24">
        <f>BRPL_EOD!Q80-BRPL_ISGS_exbus!Q80</f>
        <v>3.525130952379385E-3</v>
      </c>
      <c r="R80" s="24">
        <f>BRPL_EOD!R80-BRPL_ISGS_exbus!R80</f>
        <v>-4.349999999995191E-4</v>
      </c>
      <c r="S80" s="24">
        <f>BRPL_EOD!S80-BRPL_ISGS_exbus!S80</f>
        <v>9.0604295352321174E-3</v>
      </c>
      <c r="T80" s="24">
        <f>BRPL_EOD!T80-BRPL_ISGS_exbus!T80</f>
        <v>1.9512925170066531E-3</v>
      </c>
      <c r="U80" s="24">
        <f>BRPL_EOD!U80-BRPL_ISGS_exbus!U80</f>
        <v>-1.4783013110033494E-3</v>
      </c>
      <c r="V80" s="24">
        <f>BRPL_EOD!V80-BRPL_ISGS_exbus!V80</f>
        <v>6.4537302977232258E-3</v>
      </c>
      <c r="W80" s="24">
        <f>BRPL_EOD!W80-BRPL_ISGS_exbus!W80</f>
        <v>-5.4649097287189363E-3</v>
      </c>
      <c r="X80" s="24">
        <f>BRPL_EOD!X80-BRPL_ISGS_exbus!X80</f>
        <v>-1.2708844185951307E-3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-2.9347479795092113E-3</v>
      </c>
      <c r="L81" s="24">
        <f>BRPL_EOD!L81-BRPL_ISGS_exbus!L81</f>
        <v>0</v>
      </c>
      <c r="M81" s="24">
        <f>BRPL_EOD!M81-BRPL_ISGS_exbus!M81</f>
        <v>1.0593656396906681E-4</v>
      </c>
      <c r="N81" s="24">
        <f>BRPL_EOD!N81-BRPL_ISGS_exbus!N81</f>
        <v>1.7298057848336157E-4</v>
      </c>
      <c r="O81" s="24">
        <f>BRPL_EOD!O81-BRPL_ISGS_exbus!O81</f>
        <v>2.8761813417901294E-3</v>
      </c>
      <c r="P81" s="24">
        <f>BRPL_EOD!P81-BRPL_ISGS_exbus!P81</f>
        <v>-6.7810625492725762E-4</v>
      </c>
      <c r="Q81" s="24">
        <f>BRPL_EOD!Q81-BRPL_ISGS_exbus!Q81</f>
        <v>3.525130952379385E-3</v>
      </c>
      <c r="R81" s="24">
        <f>BRPL_EOD!R81-BRPL_ISGS_exbus!R81</f>
        <v>-4.349999999995191E-4</v>
      </c>
      <c r="S81" s="24">
        <f>BRPL_EOD!S81-BRPL_ISGS_exbus!S81</f>
        <v>9.0604295352321174E-3</v>
      </c>
      <c r="T81" s="24">
        <f>BRPL_EOD!T81-BRPL_ISGS_exbus!T81</f>
        <v>1.9512925170066531E-3</v>
      </c>
      <c r="U81" s="24">
        <f>BRPL_EOD!U81-BRPL_ISGS_exbus!U81</f>
        <v>-1.4783013110033494E-3</v>
      </c>
      <c r="V81" s="24">
        <f>BRPL_EOD!V81-BRPL_ISGS_exbus!V81</f>
        <v>6.4537302977232258E-3</v>
      </c>
      <c r="W81" s="24">
        <f>BRPL_EOD!W81-BRPL_ISGS_exbus!W81</f>
        <v>-5.4649097287189363E-3</v>
      </c>
      <c r="X81" s="24">
        <f>BRPL_EOD!X81-BRPL_ISGS_exbus!X81</f>
        <v>-1.2708844185951307E-3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-2.9347479795092113E-3</v>
      </c>
      <c r="L82" s="24">
        <f>BRPL_EOD!L82-BRPL_ISGS_exbus!L82</f>
        <v>0</v>
      </c>
      <c r="M82" s="24">
        <f>BRPL_EOD!M82-BRPL_ISGS_exbus!M82</f>
        <v>1.0593656396906681E-4</v>
      </c>
      <c r="N82" s="24">
        <f>BRPL_EOD!N82-BRPL_ISGS_exbus!N82</f>
        <v>1.7298057848336157E-4</v>
      </c>
      <c r="O82" s="24">
        <f>BRPL_EOD!O82-BRPL_ISGS_exbus!O82</f>
        <v>2.8761813417901294E-3</v>
      </c>
      <c r="P82" s="24">
        <f>BRPL_EOD!P82-BRPL_ISGS_exbus!P82</f>
        <v>-6.7810625492725762E-4</v>
      </c>
      <c r="Q82" s="24">
        <f>BRPL_EOD!Q82-BRPL_ISGS_exbus!Q82</f>
        <v>3.525130952379385E-3</v>
      </c>
      <c r="R82" s="24">
        <f>BRPL_EOD!R82-BRPL_ISGS_exbus!R82</f>
        <v>-4.349999999995191E-4</v>
      </c>
      <c r="S82" s="24">
        <f>BRPL_EOD!S82-BRPL_ISGS_exbus!S82</f>
        <v>9.0604295352321174E-3</v>
      </c>
      <c r="T82" s="24">
        <f>BRPL_EOD!T82-BRPL_ISGS_exbus!T82</f>
        <v>1.9512925170066531E-3</v>
      </c>
      <c r="U82" s="24">
        <f>BRPL_EOD!U82-BRPL_ISGS_exbus!U82</f>
        <v>-1.4783013110033494E-3</v>
      </c>
      <c r="V82" s="24">
        <f>BRPL_EOD!V82-BRPL_ISGS_exbus!V82</f>
        <v>6.4537302977232258E-3</v>
      </c>
      <c r="W82" s="24">
        <f>BRPL_EOD!W82-BRPL_ISGS_exbus!W82</f>
        <v>-5.4649097287189363E-3</v>
      </c>
      <c r="X82" s="24">
        <f>BRPL_EOD!X82-BRPL_ISGS_exbus!X82</f>
        <v>-1.2708844185951307E-3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-2.9347479795092113E-3</v>
      </c>
      <c r="L83" s="24">
        <f>BRPL_EOD!L83-BRPL_ISGS_exbus!L83</f>
        <v>0</v>
      </c>
      <c r="M83" s="24">
        <f>BRPL_EOD!M83-BRPL_ISGS_exbus!M83</f>
        <v>1.0593656396906681E-4</v>
      </c>
      <c r="N83" s="24">
        <f>BRPL_EOD!N83-BRPL_ISGS_exbus!N83</f>
        <v>1.7298057848336157E-4</v>
      </c>
      <c r="O83" s="24">
        <f>BRPL_EOD!O83-BRPL_ISGS_exbus!O83</f>
        <v>2.8761813417901294E-3</v>
      </c>
      <c r="P83" s="24">
        <f>BRPL_EOD!P83-BRPL_ISGS_exbus!P83</f>
        <v>-6.7810625492725762E-4</v>
      </c>
      <c r="Q83" s="24">
        <f>BRPL_EOD!Q83-BRPL_ISGS_exbus!Q83</f>
        <v>3.525130952379385E-3</v>
      </c>
      <c r="R83" s="24">
        <f>BRPL_EOD!R83-BRPL_ISGS_exbus!R83</f>
        <v>-4.349999999995191E-4</v>
      </c>
      <c r="S83" s="24">
        <f>BRPL_EOD!S83-BRPL_ISGS_exbus!S83</f>
        <v>9.0604295352321174E-3</v>
      </c>
      <c r="T83" s="24">
        <f>BRPL_EOD!T83-BRPL_ISGS_exbus!T83</f>
        <v>1.9512925170066531E-3</v>
      </c>
      <c r="U83" s="24">
        <f>BRPL_EOD!U83-BRPL_ISGS_exbus!U83</f>
        <v>-1.4783013110033494E-3</v>
      </c>
      <c r="V83" s="24">
        <f>BRPL_EOD!V83-BRPL_ISGS_exbus!V83</f>
        <v>6.4537302977232258E-3</v>
      </c>
      <c r="W83" s="24">
        <f>BRPL_EOD!W83-BRPL_ISGS_exbus!W83</f>
        <v>-5.4649097287189363E-3</v>
      </c>
      <c r="X83" s="24">
        <f>BRPL_EOD!X83-BRPL_ISGS_exbus!X83</f>
        <v>-1.2708844185951307E-3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-2.9347479795092113E-3</v>
      </c>
      <c r="L84" s="24">
        <f>BRPL_EOD!L84-BRPL_ISGS_exbus!L84</f>
        <v>0</v>
      </c>
      <c r="M84" s="24">
        <f>BRPL_EOD!M84-BRPL_ISGS_exbus!M84</f>
        <v>1.0593656396906681E-4</v>
      </c>
      <c r="N84" s="24">
        <f>BRPL_EOD!N84-BRPL_ISGS_exbus!N84</f>
        <v>1.7298057848336157E-4</v>
      </c>
      <c r="O84" s="24">
        <f>BRPL_EOD!O84-BRPL_ISGS_exbus!O84</f>
        <v>2.8761813417901294E-3</v>
      </c>
      <c r="P84" s="24">
        <f>BRPL_EOD!P84-BRPL_ISGS_exbus!P84</f>
        <v>-6.7810625492725762E-4</v>
      </c>
      <c r="Q84" s="24">
        <f>BRPL_EOD!Q84-BRPL_ISGS_exbus!Q84</f>
        <v>3.525130952379385E-3</v>
      </c>
      <c r="R84" s="24">
        <f>BRPL_EOD!R84-BRPL_ISGS_exbus!R84</f>
        <v>-4.349999999995191E-4</v>
      </c>
      <c r="S84" s="24">
        <f>BRPL_EOD!S84-BRPL_ISGS_exbus!S84</f>
        <v>9.0604295352321174E-3</v>
      </c>
      <c r="T84" s="24">
        <f>BRPL_EOD!T84-BRPL_ISGS_exbus!T84</f>
        <v>1.9512925170066531E-3</v>
      </c>
      <c r="U84" s="24">
        <f>BRPL_EOD!U84-BRPL_ISGS_exbus!U84</f>
        <v>-1.4783013110033494E-3</v>
      </c>
      <c r="V84" s="24">
        <f>BRPL_EOD!V84-BRPL_ISGS_exbus!V84</f>
        <v>6.4537302977232258E-3</v>
      </c>
      <c r="W84" s="24">
        <f>BRPL_EOD!W84-BRPL_ISGS_exbus!W84</f>
        <v>-5.4649097287189363E-3</v>
      </c>
      <c r="X84" s="24">
        <f>BRPL_EOD!X84-BRPL_ISGS_exbus!X84</f>
        <v>-1.2708844185951307E-3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-2.9347479795092113E-3</v>
      </c>
      <c r="L85" s="24">
        <f>BRPL_EOD!L85-BRPL_ISGS_exbus!L85</f>
        <v>0</v>
      </c>
      <c r="M85" s="24">
        <f>BRPL_EOD!M85-BRPL_ISGS_exbus!M85</f>
        <v>1.0593656396906681E-4</v>
      </c>
      <c r="N85" s="24">
        <f>BRPL_EOD!N85-BRPL_ISGS_exbus!N85</f>
        <v>1.7298057848336157E-4</v>
      </c>
      <c r="O85" s="24">
        <f>BRPL_EOD!O85-BRPL_ISGS_exbus!O85</f>
        <v>2.8761813417901294E-3</v>
      </c>
      <c r="P85" s="24">
        <f>BRPL_EOD!P85-BRPL_ISGS_exbus!P85</f>
        <v>-6.7810625492725762E-4</v>
      </c>
      <c r="Q85" s="24">
        <f>BRPL_EOD!Q85-BRPL_ISGS_exbus!Q85</f>
        <v>3.525130952379385E-3</v>
      </c>
      <c r="R85" s="24">
        <f>BRPL_EOD!R85-BRPL_ISGS_exbus!R85</f>
        <v>-4.349999999995191E-4</v>
      </c>
      <c r="S85" s="24">
        <f>BRPL_EOD!S85-BRPL_ISGS_exbus!S85</f>
        <v>9.0604295352321174E-3</v>
      </c>
      <c r="T85" s="24">
        <f>BRPL_EOD!T85-BRPL_ISGS_exbus!T85</f>
        <v>1.9512925170066531E-3</v>
      </c>
      <c r="U85" s="24">
        <f>BRPL_EOD!U85-BRPL_ISGS_exbus!U85</f>
        <v>-1.4783013110033494E-3</v>
      </c>
      <c r="V85" s="24">
        <f>BRPL_EOD!V85-BRPL_ISGS_exbus!V85</f>
        <v>6.4537302977232258E-3</v>
      </c>
      <c r="W85" s="24">
        <f>BRPL_EOD!W85-BRPL_ISGS_exbus!W85</f>
        <v>-5.4649097287189363E-3</v>
      </c>
      <c r="X85" s="24">
        <f>BRPL_EOD!X85-BRPL_ISGS_exbus!X85</f>
        <v>-1.2708844185951307E-3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-2.9347479795092113E-3</v>
      </c>
      <c r="L86" s="24">
        <f>BRPL_EOD!L86-BRPL_ISGS_exbus!L86</f>
        <v>0</v>
      </c>
      <c r="M86" s="24">
        <f>BRPL_EOD!M86-BRPL_ISGS_exbus!M86</f>
        <v>1.0593656396906681E-4</v>
      </c>
      <c r="N86" s="24">
        <f>BRPL_EOD!N86-BRPL_ISGS_exbus!N86</f>
        <v>1.7298057848336157E-4</v>
      </c>
      <c r="O86" s="24">
        <f>BRPL_EOD!O86-BRPL_ISGS_exbus!O86</f>
        <v>2.8761813417901294E-3</v>
      </c>
      <c r="P86" s="24">
        <f>BRPL_EOD!P86-BRPL_ISGS_exbus!P86</f>
        <v>-6.7810625492725762E-4</v>
      </c>
      <c r="Q86" s="24">
        <f>BRPL_EOD!Q86-BRPL_ISGS_exbus!Q86</f>
        <v>3.525130952379385E-3</v>
      </c>
      <c r="R86" s="24">
        <f>BRPL_EOD!R86-BRPL_ISGS_exbus!R86</f>
        <v>-4.349999999995191E-4</v>
      </c>
      <c r="S86" s="24">
        <f>BRPL_EOD!S86-BRPL_ISGS_exbus!S86</f>
        <v>9.0604295352321174E-3</v>
      </c>
      <c r="T86" s="24">
        <f>BRPL_EOD!T86-BRPL_ISGS_exbus!T86</f>
        <v>1.9512925170066531E-3</v>
      </c>
      <c r="U86" s="24">
        <f>BRPL_EOD!U86-BRPL_ISGS_exbus!U86</f>
        <v>-1.4783013110033494E-3</v>
      </c>
      <c r="V86" s="24">
        <f>BRPL_EOD!V86-BRPL_ISGS_exbus!V86</f>
        <v>6.4537302977232258E-3</v>
      </c>
      <c r="W86" s="24">
        <f>BRPL_EOD!W86-BRPL_ISGS_exbus!W86</f>
        <v>-5.4649097287189363E-3</v>
      </c>
      <c r="X86" s="24">
        <f>BRPL_EOD!X86-BRPL_ISGS_exbus!X86</f>
        <v>-1.2708844185951307E-3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-2.9347479795092113E-3</v>
      </c>
      <c r="L87" s="24">
        <f>BRPL_EOD!L87-BRPL_ISGS_exbus!L87</f>
        <v>0</v>
      </c>
      <c r="M87" s="24">
        <f>BRPL_EOD!M87-BRPL_ISGS_exbus!M87</f>
        <v>1.0593656396906681E-4</v>
      </c>
      <c r="N87" s="24">
        <f>BRPL_EOD!N87-BRPL_ISGS_exbus!N87</f>
        <v>1.7298057848336157E-4</v>
      </c>
      <c r="O87" s="24">
        <f>BRPL_EOD!O87-BRPL_ISGS_exbus!O87</f>
        <v>2.8761813417901294E-3</v>
      </c>
      <c r="P87" s="24">
        <f>BRPL_EOD!P87-BRPL_ISGS_exbus!P87</f>
        <v>-6.7810625492725762E-4</v>
      </c>
      <c r="Q87" s="24">
        <f>BRPL_EOD!Q87-BRPL_ISGS_exbus!Q87</f>
        <v>3.525130952379385E-3</v>
      </c>
      <c r="R87" s="24">
        <f>BRPL_EOD!R87-BRPL_ISGS_exbus!R87</f>
        <v>-4.349999999995191E-4</v>
      </c>
      <c r="S87" s="24">
        <f>BRPL_EOD!S87-BRPL_ISGS_exbus!S87</f>
        <v>9.0604295352321174E-3</v>
      </c>
      <c r="T87" s="24">
        <f>BRPL_EOD!T87-BRPL_ISGS_exbus!T87</f>
        <v>1.9512925170066531E-3</v>
      </c>
      <c r="U87" s="24">
        <f>BRPL_EOD!U87-BRPL_ISGS_exbus!U87</f>
        <v>-1.4783013110033494E-3</v>
      </c>
      <c r="V87" s="24">
        <f>BRPL_EOD!V87-BRPL_ISGS_exbus!V87</f>
        <v>6.4537302977232258E-3</v>
      </c>
      <c r="W87" s="24">
        <f>BRPL_EOD!W87-BRPL_ISGS_exbus!W87</f>
        <v>-5.4649097287189363E-3</v>
      </c>
      <c r="X87" s="24">
        <f>BRPL_EOD!X87-BRPL_ISGS_exbus!X87</f>
        <v>-1.2708844185951307E-3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-2.9347479795092113E-3</v>
      </c>
      <c r="L88" s="24">
        <f>BRPL_EOD!L88-BRPL_ISGS_exbus!L88</f>
        <v>0</v>
      </c>
      <c r="M88" s="24">
        <f>BRPL_EOD!M88-BRPL_ISGS_exbus!M88</f>
        <v>1.0593656396906681E-4</v>
      </c>
      <c r="N88" s="24">
        <f>BRPL_EOD!N88-BRPL_ISGS_exbus!N88</f>
        <v>1.7298057848336157E-4</v>
      </c>
      <c r="O88" s="24">
        <f>BRPL_EOD!O88-BRPL_ISGS_exbus!O88</f>
        <v>2.8761813417901294E-3</v>
      </c>
      <c r="P88" s="24">
        <f>BRPL_EOD!P88-BRPL_ISGS_exbus!P88</f>
        <v>-6.7810625492725762E-4</v>
      </c>
      <c r="Q88" s="24">
        <f>BRPL_EOD!Q88-BRPL_ISGS_exbus!Q88</f>
        <v>3.525130952379385E-3</v>
      </c>
      <c r="R88" s="24">
        <f>BRPL_EOD!R88-BRPL_ISGS_exbus!R88</f>
        <v>-4.349999999995191E-4</v>
      </c>
      <c r="S88" s="24">
        <f>BRPL_EOD!S88-BRPL_ISGS_exbus!S88</f>
        <v>9.0604295352321174E-3</v>
      </c>
      <c r="T88" s="24">
        <f>BRPL_EOD!T88-BRPL_ISGS_exbus!T88</f>
        <v>1.9512925170066531E-3</v>
      </c>
      <c r="U88" s="24">
        <f>BRPL_EOD!U88-BRPL_ISGS_exbus!U88</f>
        <v>-1.4783013110033494E-3</v>
      </c>
      <c r="V88" s="24">
        <f>BRPL_EOD!V88-BRPL_ISGS_exbus!V88</f>
        <v>6.4537302977232258E-3</v>
      </c>
      <c r="W88" s="24">
        <f>BRPL_EOD!W88-BRPL_ISGS_exbus!W88</f>
        <v>-5.4649097287189363E-3</v>
      </c>
      <c r="X88" s="24">
        <f>BRPL_EOD!X88-BRPL_ISGS_exbus!X88</f>
        <v>-1.2708844185951307E-3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-2.9347479795092113E-3</v>
      </c>
      <c r="L89" s="24">
        <f>BRPL_EOD!L89-BRPL_ISGS_exbus!L89</f>
        <v>0</v>
      </c>
      <c r="M89" s="24">
        <f>BRPL_EOD!M89-BRPL_ISGS_exbus!M89</f>
        <v>1.0593656396906681E-4</v>
      </c>
      <c r="N89" s="24">
        <f>BRPL_EOD!N89-BRPL_ISGS_exbus!N89</f>
        <v>1.7298057848336157E-4</v>
      </c>
      <c r="O89" s="24">
        <f>BRPL_EOD!O89-BRPL_ISGS_exbus!O89</f>
        <v>2.8761813417901294E-3</v>
      </c>
      <c r="P89" s="24">
        <f>BRPL_EOD!P89-BRPL_ISGS_exbus!P89</f>
        <v>-6.7810625492725762E-4</v>
      </c>
      <c r="Q89" s="24">
        <f>BRPL_EOD!Q89-BRPL_ISGS_exbus!Q89</f>
        <v>3.525130952379385E-3</v>
      </c>
      <c r="R89" s="24">
        <f>BRPL_EOD!R89-BRPL_ISGS_exbus!R89</f>
        <v>-4.349999999995191E-4</v>
      </c>
      <c r="S89" s="24">
        <f>BRPL_EOD!S89-BRPL_ISGS_exbus!S89</f>
        <v>9.0604295352321174E-3</v>
      </c>
      <c r="T89" s="24">
        <f>BRPL_EOD!T89-BRPL_ISGS_exbus!T89</f>
        <v>1.9512925170066531E-3</v>
      </c>
      <c r="U89" s="24">
        <f>BRPL_EOD!U89-BRPL_ISGS_exbus!U89</f>
        <v>-1.4783013110033494E-3</v>
      </c>
      <c r="V89" s="24">
        <f>BRPL_EOD!V89-BRPL_ISGS_exbus!V89</f>
        <v>6.4537302977232258E-3</v>
      </c>
      <c r="W89" s="24">
        <f>BRPL_EOD!W89-BRPL_ISGS_exbus!W89</f>
        <v>-5.4649097287189363E-3</v>
      </c>
      <c r="X89" s="24">
        <f>BRPL_EOD!X89-BRPL_ISGS_exbus!X89</f>
        <v>-1.2708844185951307E-3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-2.9347479795092113E-3</v>
      </c>
      <c r="L90" s="24">
        <f>BRPL_EOD!L90-BRPL_ISGS_exbus!L90</f>
        <v>0</v>
      </c>
      <c r="M90" s="24">
        <f>BRPL_EOD!M90-BRPL_ISGS_exbus!M90</f>
        <v>1.0593656396906681E-4</v>
      </c>
      <c r="N90" s="24">
        <f>BRPL_EOD!N90-BRPL_ISGS_exbus!N90</f>
        <v>1.7298057848336157E-4</v>
      </c>
      <c r="O90" s="24">
        <f>BRPL_EOD!O90-BRPL_ISGS_exbus!O90</f>
        <v>2.8761813417901294E-3</v>
      </c>
      <c r="P90" s="24">
        <f>BRPL_EOD!P90-BRPL_ISGS_exbus!P90</f>
        <v>-6.7810625492725762E-4</v>
      </c>
      <c r="Q90" s="24">
        <f>BRPL_EOD!Q90-BRPL_ISGS_exbus!Q90</f>
        <v>3.525130952379385E-3</v>
      </c>
      <c r="R90" s="24">
        <f>BRPL_EOD!R90-BRPL_ISGS_exbus!R90</f>
        <v>-4.349999999995191E-4</v>
      </c>
      <c r="S90" s="24">
        <f>BRPL_EOD!S90-BRPL_ISGS_exbus!S90</f>
        <v>9.0604295352321174E-3</v>
      </c>
      <c r="T90" s="24">
        <f>BRPL_EOD!T90-BRPL_ISGS_exbus!T90</f>
        <v>1.9512925170066531E-3</v>
      </c>
      <c r="U90" s="24">
        <f>BRPL_EOD!U90-BRPL_ISGS_exbus!U90</f>
        <v>-1.4783013110033494E-3</v>
      </c>
      <c r="V90" s="24">
        <f>BRPL_EOD!V90-BRPL_ISGS_exbus!V90</f>
        <v>6.4537302977232258E-3</v>
      </c>
      <c r="W90" s="24">
        <f>BRPL_EOD!W90-BRPL_ISGS_exbus!W90</f>
        <v>-5.4649097287189363E-3</v>
      </c>
      <c r="X90" s="24">
        <f>BRPL_EOD!X90-BRPL_ISGS_exbus!X90</f>
        <v>-1.2708844185951307E-3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-2.9347479795092113E-3</v>
      </c>
      <c r="L91" s="24">
        <f>BRPL_EOD!L91-BRPL_ISGS_exbus!L91</f>
        <v>0</v>
      </c>
      <c r="M91" s="24">
        <f>BRPL_EOD!M91-BRPL_ISGS_exbus!M91</f>
        <v>1.0593656396906681E-4</v>
      </c>
      <c r="N91" s="24">
        <f>BRPL_EOD!N91-BRPL_ISGS_exbus!N91</f>
        <v>1.7298057848336157E-4</v>
      </c>
      <c r="O91" s="24">
        <f>BRPL_EOD!O91-BRPL_ISGS_exbus!O91</f>
        <v>2.8761813417901294E-3</v>
      </c>
      <c r="P91" s="24">
        <f>BRPL_EOD!P91-BRPL_ISGS_exbus!P91</f>
        <v>-6.7810625492725762E-4</v>
      </c>
      <c r="Q91" s="24">
        <f>BRPL_EOD!Q91-BRPL_ISGS_exbus!Q91</f>
        <v>3.525130952379385E-3</v>
      </c>
      <c r="R91" s="24">
        <f>BRPL_EOD!R91-BRPL_ISGS_exbus!R91</f>
        <v>-4.349999999995191E-4</v>
      </c>
      <c r="S91" s="24">
        <f>BRPL_EOD!S91-BRPL_ISGS_exbus!S91</f>
        <v>9.0604295352321174E-3</v>
      </c>
      <c r="T91" s="24">
        <f>BRPL_EOD!T91-BRPL_ISGS_exbus!T91</f>
        <v>1.9512925170066531E-3</v>
      </c>
      <c r="U91" s="24">
        <f>BRPL_EOD!U91-BRPL_ISGS_exbus!U91</f>
        <v>-1.4783013110033494E-3</v>
      </c>
      <c r="V91" s="24">
        <f>BRPL_EOD!V91-BRPL_ISGS_exbus!V91</f>
        <v>6.4537302977232258E-3</v>
      </c>
      <c r="W91" s="24">
        <f>BRPL_EOD!W91-BRPL_ISGS_exbus!W91</f>
        <v>-5.4649097287189363E-3</v>
      </c>
      <c r="X91" s="24">
        <f>BRPL_EOD!X91-BRPL_ISGS_exbus!X91</f>
        <v>-1.2708844185951307E-3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-2.9347479795092113E-3</v>
      </c>
      <c r="L92" s="24">
        <f>BRPL_EOD!L92-BRPL_ISGS_exbus!L92</f>
        <v>0</v>
      </c>
      <c r="M92" s="24">
        <f>BRPL_EOD!M92-BRPL_ISGS_exbus!M92</f>
        <v>1.0593656396906681E-4</v>
      </c>
      <c r="N92" s="24">
        <f>BRPL_EOD!N92-BRPL_ISGS_exbus!N92</f>
        <v>1.7298057848336157E-4</v>
      </c>
      <c r="O92" s="24">
        <f>BRPL_EOD!O92-BRPL_ISGS_exbus!O92</f>
        <v>2.8761813417901294E-3</v>
      </c>
      <c r="P92" s="24">
        <f>BRPL_EOD!P92-BRPL_ISGS_exbus!P92</f>
        <v>-6.7810625492725762E-4</v>
      </c>
      <c r="Q92" s="24">
        <f>BRPL_EOD!Q92-BRPL_ISGS_exbus!Q92</f>
        <v>3.525130952379385E-3</v>
      </c>
      <c r="R92" s="24">
        <f>BRPL_EOD!R92-BRPL_ISGS_exbus!R92</f>
        <v>-4.349999999995191E-4</v>
      </c>
      <c r="S92" s="24">
        <f>BRPL_EOD!S92-BRPL_ISGS_exbus!S92</f>
        <v>9.0604295352321174E-3</v>
      </c>
      <c r="T92" s="24">
        <f>BRPL_EOD!T92-BRPL_ISGS_exbus!T92</f>
        <v>1.9512925170066531E-3</v>
      </c>
      <c r="U92" s="24">
        <f>BRPL_EOD!U92-BRPL_ISGS_exbus!U92</f>
        <v>-1.4783013110033494E-3</v>
      </c>
      <c r="V92" s="24">
        <f>BRPL_EOD!V92-BRPL_ISGS_exbus!V92</f>
        <v>6.4537302977232258E-3</v>
      </c>
      <c r="W92" s="24">
        <f>BRPL_EOD!W92-BRPL_ISGS_exbus!W92</f>
        <v>-5.4649097287189363E-3</v>
      </c>
      <c r="X92" s="24">
        <f>BRPL_EOD!X92-BRPL_ISGS_exbus!X92</f>
        <v>-1.2708844185951307E-3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-2.9347479795092113E-3</v>
      </c>
      <c r="L93" s="24">
        <f>BRPL_EOD!L93-BRPL_ISGS_exbus!L93</f>
        <v>0</v>
      </c>
      <c r="M93" s="24">
        <f>BRPL_EOD!M93-BRPL_ISGS_exbus!M93</f>
        <v>1.0593656396906681E-4</v>
      </c>
      <c r="N93" s="24">
        <f>BRPL_EOD!N93-BRPL_ISGS_exbus!N93</f>
        <v>1.7298057848336157E-4</v>
      </c>
      <c r="O93" s="24">
        <f>BRPL_EOD!O93-BRPL_ISGS_exbus!O93</f>
        <v>2.8761813417901294E-3</v>
      </c>
      <c r="P93" s="24">
        <f>BRPL_EOD!P93-BRPL_ISGS_exbus!P93</f>
        <v>-6.7810625492725762E-4</v>
      </c>
      <c r="Q93" s="24">
        <f>BRPL_EOD!Q93-BRPL_ISGS_exbus!Q93</f>
        <v>3.525130952379385E-3</v>
      </c>
      <c r="R93" s="24">
        <f>BRPL_EOD!R93-BRPL_ISGS_exbus!R93</f>
        <v>-4.349999999995191E-4</v>
      </c>
      <c r="S93" s="24">
        <f>BRPL_EOD!S93-BRPL_ISGS_exbus!S93</f>
        <v>9.0604295352321174E-3</v>
      </c>
      <c r="T93" s="24">
        <f>BRPL_EOD!T93-BRPL_ISGS_exbus!T93</f>
        <v>1.9512925170066531E-3</v>
      </c>
      <c r="U93" s="24">
        <f>BRPL_EOD!U93-BRPL_ISGS_exbus!U93</f>
        <v>-1.4783013110033494E-3</v>
      </c>
      <c r="V93" s="24">
        <f>BRPL_EOD!V93-BRPL_ISGS_exbus!V93</f>
        <v>6.4537302977232258E-3</v>
      </c>
      <c r="W93" s="24">
        <f>BRPL_EOD!W93-BRPL_ISGS_exbus!W93</f>
        <v>-5.4649097287189363E-3</v>
      </c>
      <c r="X93" s="24">
        <f>BRPL_EOD!X93-BRPL_ISGS_exbus!X93</f>
        <v>-1.2708844185951307E-3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-2.9347479795092113E-3</v>
      </c>
      <c r="L94" s="24">
        <f>BRPL_EOD!L94-BRPL_ISGS_exbus!L94</f>
        <v>0</v>
      </c>
      <c r="M94" s="24">
        <f>BRPL_EOD!M94-BRPL_ISGS_exbus!M94</f>
        <v>1.0593656396906681E-4</v>
      </c>
      <c r="N94" s="24">
        <f>BRPL_EOD!N94-BRPL_ISGS_exbus!N94</f>
        <v>1.7298057848336157E-4</v>
      </c>
      <c r="O94" s="24">
        <f>BRPL_EOD!O94-BRPL_ISGS_exbus!O94</f>
        <v>2.8761813417901294E-3</v>
      </c>
      <c r="P94" s="24">
        <f>BRPL_EOD!P94-BRPL_ISGS_exbus!P94</f>
        <v>-6.7810625492725762E-4</v>
      </c>
      <c r="Q94" s="24">
        <f>BRPL_EOD!Q94-BRPL_ISGS_exbus!Q94</f>
        <v>3.525130952379385E-3</v>
      </c>
      <c r="R94" s="24">
        <f>BRPL_EOD!R94-BRPL_ISGS_exbus!R94</f>
        <v>-4.349999999995191E-4</v>
      </c>
      <c r="S94" s="24">
        <f>BRPL_EOD!S94-BRPL_ISGS_exbus!S94</f>
        <v>9.0604295352321174E-3</v>
      </c>
      <c r="T94" s="24">
        <f>BRPL_EOD!T94-BRPL_ISGS_exbus!T94</f>
        <v>1.9512925170066531E-3</v>
      </c>
      <c r="U94" s="24">
        <f>BRPL_EOD!U94-BRPL_ISGS_exbus!U94</f>
        <v>-1.4783013110033494E-3</v>
      </c>
      <c r="V94" s="24">
        <f>BRPL_EOD!V94-BRPL_ISGS_exbus!V94</f>
        <v>6.4537302977232258E-3</v>
      </c>
      <c r="W94" s="24">
        <f>BRPL_EOD!W94-BRPL_ISGS_exbus!W94</f>
        <v>-5.4649097287189363E-3</v>
      </c>
      <c r="X94" s="24">
        <f>BRPL_EOD!X94-BRPL_ISGS_exbus!X94</f>
        <v>-1.2708844185951307E-3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-2.9347479795092113E-3</v>
      </c>
      <c r="L95" s="24">
        <f>BRPL_EOD!L95-BRPL_ISGS_exbus!L95</f>
        <v>0</v>
      </c>
      <c r="M95" s="24">
        <f>BRPL_EOD!M95-BRPL_ISGS_exbus!M95</f>
        <v>1.0593656396906681E-4</v>
      </c>
      <c r="N95" s="24">
        <f>BRPL_EOD!N95-BRPL_ISGS_exbus!N95</f>
        <v>1.7298057848336157E-4</v>
      </c>
      <c r="O95" s="24">
        <f>BRPL_EOD!O95-BRPL_ISGS_exbus!O95</f>
        <v>2.8761813417901294E-3</v>
      </c>
      <c r="P95" s="24">
        <f>BRPL_EOD!P95-BRPL_ISGS_exbus!P95</f>
        <v>-6.7810625492725762E-4</v>
      </c>
      <c r="Q95" s="24">
        <f>BRPL_EOD!Q95-BRPL_ISGS_exbus!Q95</f>
        <v>3.525130952379385E-3</v>
      </c>
      <c r="R95" s="24">
        <f>BRPL_EOD!R95-BRPL_ISGS_exbus!R95</f>
        <v>-4.349999999995191E-4</v>
      </c>
      <c r="S95" s="24">
        <f>BRPL_EOD!S95-BRPL_ISGS_exbus!S95</f>
        <v>9.0604295352321174E-3</v>
      </c>
      <c r="T95" s="24">
        <f>BRPL_EOD!T95-BRPL_ISGS_exbus!T95</f>
        <v>1.9512925170066531E-3</v>
      </c>
      <c r="U95" s="24">
        <f>BRPL_EOD!U95-BRPL_ISGS_exbus!U95</f>
        <v>-1.4783013110033494E-3</v>
      </c>
      <c r="V95" s="24">
        <f>BRPL_EOD!V95-BRPL_ISGS_exbus!V95</f>
        <v>6.4537302977232258E-3</v>
      </c>
      <c r="W95" s="24">
        <f>BRPL_EOD!W95-BRPL_ISGS_exbus!W95</f>
        <v>-5.4649097287189363E-3</v>
      </c>
      <c r="X95" s="24">
        <f>BRPL_EOD!X95-BRPL_ISGS_exbus!X95</f>
        <v>-1.2708844185951307E-3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-2.9347479795092113E-3</v>
      </c>
      <c r="L96" s="24">
        <f>BRPL_EOD!L96-BRPL_ISGS_exbus!L96</f>
        <v>0</v>
      </c>
      <c r="M96" s="24">
        <f>BRPL_EOD!M96-BRPL_ISGS_exbus!M96</f>
        <v>1.0593656396906681E-4</v>
      </c>
      <c r="N96" s="24">
        <f>BRPL_EOD!N96-BRPL_ISGS_exbus!N96</f>
        <v>1.7298057848336157E-4</v>
      </c>
      <c r="O96" s="24">
        <f>BRPL_EOD!O96-BRPL_ISGS_exbus!O96</f>
        <v>2.8761813417901294E-3</v>
      </c>
      <c r="P96" s="24">
        <f>BRPL_EOD!P96-BRPL_ISGS_exbus!P96</f>
        <v>-6.7810625492725762E-4</v>
      </c>
      <c r="Q96" s="24">
        <f>BRPL_EOD!Q96-BRPL_ISGS_exbus!Q96</f>
        <v>3.525130952379385E-3</v>
      </c>
      <c r="R96" s="24">
        <f>BRPL_EOD!R96-BRPL_ISGS_exbus!R96</f>
        <v>-4.349999999995191E-4</v>
      </c>
      <c r="S96" s="24">
        <f>BRPL_EOD!S96-BRPL_ISGS_exbus!S96</f>
        <v>9.0604295352321174E-3</v>
      </c>
      <c r="T96" s="24">
        <f>BRPL_EOD!T96-BRPL_ISGS_exbus!T96</f>
        <v>1.9512925170066531E-3</v>
      </c>
      <c r="U96" s="24">
        <f>BRPL_EOD!U96-BRPL_ISGS_exbus!U96</f>
        <v>-1.4783013110033494E-3</v>
      </c>
      <c r="V96" s="24">
        <f>BRPL_EOD!V96-BRPL_ISGS_exbus!V96</f>
        <v>6.4537302977232258E-3</v>
      </c>
      <c r="W96" s="24">
        <f>BRPL_EOD!W96-BRPL_ISGS_exbus!W96</f>
        <v>-5.4649097287189363E-3</v>
      </c>
      <c r="X96" s="24">
        <f>BRPL_EOD!X96-BRPL_ISGS_exbus!X96</f>
        <v>-1.2708844185951307E-3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-2.9347479795092113E-3</v>
      </c>
      <c r="L97" s="24">
        <f>BRPL_EOD!L97-BRPL_ISGS_exbus!L97</f>
        <v>0</v>
      </c>
      <c r="M97" s="24">
        <f>BRPL_EOD!M97-BRPL_ISGS_exbus!M97</f>
        <v>1.0593656396906681E-4</v>
      </c>
      <c r="N97" s="24">
        <f>BRPL_EOD!N97-BRPL_ISGS_exbus!N97</f>
        <v>1.7298057848336157E-4</v>
      </c>
      <c r="O97" s="24">
        <f>BRPL_EOD!O97-BRPL_ISGS_exbus!O97</f>
        <v>2.8761813417901294E-3</v>
      </c>
      <c r="P97" s="24">
        <f>BRPL_EOD!P97-BRPL_ISGS_exbus!P97</f>
        <v>-6.7810625492725762E-4</v>
      </c>
      <c r="Q97" s="24">
        <f>BRPL_EOD!Q97-BRPL_ISGS_exbus!Q97</f>
        <v>3.525130952379385E-3</v>
      </c>
      <c r="R97" s="24">
        <f>BRPL_EOD!R97-BRPL_ISGS_exbus!R97</f>
        <v>-4.349999999995191E-4</v>
      </c>
      <c r="S97" s="24">
        <f>BRPL_EOD!S97-BRPL_ISGS_exbus!S97</f>
        <v>9.0604295352321174E-3</v>
      </c>
      <c r="T97" s="24">
        <f>BRPL_EOD!T97-BRPL_ISGS_exbus!T97</f>
        <v>1.9512925170066531E-3</v>
      </c>
      <c r="U97" s="24">
        <f>BRPL_EOD!U97-BRPL_ISGS_exbus!U97</f>
        <v>-1.4783013110033494E-3</v>
      </c>
      <c r="V97" s="24">
        <f>BRPL_EOD!V97-BRPL_ISGS_exbus!V97</f>
        <v>6.4537302977232258E-3</v>
      </c>
      <c r="W97" s="24">
        <f>BRPL_EOD!W97-BRPL_ISGS_exbus!W97</f>
        <v>-5.4649097287189363E-3</v>
      </c>
      <c r="X97" s="24">
        <f>BRPL_EOD!X97-BRPL_ISGS_exbus!X97</f>
        <v>-1.2708844185951307E-3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-2.9347479795092113E-3</v>
      </c>
      <c r="L98" s="24">
        <f>BRPL_EOD!L98-BRPL_ISGS_exbus!L98</f>
        <v>0</v>
      </c>
      <c r="M98" s="24">
        <f>BRPL_EOD!M98-BRPL_ISGS_exbus!M98</f>
        <v>1.0593656396906681E-4</v>
      </c>
      <c r="N98" s="24">
        <f>BRPL_EOD!N98-BRPL_ISGS_exbus!N98</f>
        <v>1.7298057848336157E-4</v>
      </c>
      <c r="O98" s="24">
        <f>BRPL_EOD!O98-BRPL_ISGS_exbus!O98</f>
        <v>2.8761813417901294E-3</v>
      </c>
      <c r="P98" s="24">
        <f>BRPL_EOD!P98-BRPL_ISGS_exbus!P98</f>
        <v>-6.7810625492725762E-4</v>
      </c>
      <c r="Q98" s="24">
        <f>BRPL_EOD!Q98-BRPL_ISGS_exbus!Q98</f>
        <v>3.525130952379385E-3</v>
      </c>
      <c r="R98" s="24">
        <f>BRPL_EOD!R98-BRPL_ISGS_exbus!R98</f>
        <v>-4.349999999995191E-4</v>
      </c>
      <c r="S98" s="24">
        <f>BRPL_EOD!S98-BRPL_ISGS_exbus!S98</f>
        <v>9.0604295352321174E-3</v>
      </c>
      <c r="T98" s="24">
        <f>BRPL_EOD!T98-BRPL_ISGS_exbus!T98</f>
        <v>1.9512925170066531E-3</v>
      </c>
      <c r="U98" s="24">
        <f>BRPL_EOD!U98-BRPL_ISGS_exbus!U98</f>
        <v>-1.4783013110033494E-3</v>
      </c>
      <c r="V98" s="24">
        <f>BRPL_EOD!V98-BRPL_ISGS_exbus!V98</f>
        <v>6.4537302977232258E-3</v>
      </c>
      <c r="W98" s="24">
        <f>BRPL_EOD!W98-BRPL_ISGS_exbus!W98</f>
        <v>-5.4649097287189363E-3</v>
      </c>
      <c r="X98" s="24">
        <f>BRPL_EOD!X98-BRPL_ISGS_exbus!X98</f>
        <v>-1.2708844185951307E-3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-2.5598485824725875E-6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-2.1612981283419819E-6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9.0590383958893961E-7</v>
      </c>
      <c r="K99" s="24">
        <f>BRPL_EOD!K99-BRPL_ISGS_exbus!K99</f>
        <v>-7.4146431176203009E-5</v>
      </c>
      <c r="L99" s="24">
        <f>BRPL_EOD!L99-BRPL_ISGS_exbus!L99</f>
        <v>-8.2707881843280262E-7</v>
      </c>
      <c r="M99" s="24">
        <f>BRPL_EOD!M99-BRPL_ISGS_exbus!M99</f>
        <v>-3.529080172004484E-5</v>
      </c>
      <c r="N99" s="24">
        <f>BRPL_EOD!N99-BRPL_ISGS_exbus!N99</f>
        <v>1.0440392075539151E-5</v>
      </c>
      <c r="O99" s="24">
        <f>BRPL_EOD!O99-BRPL_ISGS_exbus!O99</f>
        <v>6.993110109498879E-5</v>
      </c>
      <c r="P99" s="24">
        <f>BRPL_EOD!P99-BRPL_ISGS_exbus!P99</f>
        <v>-1.627455012109813E-5</v>
      </c>
      <c r="Q99" s="24">
        <f>BRPL_EOD!Q99-BRPL_ISGS_exbus!Q99</f>
        <v>8.0658302737679488E-5</v>
      </c>
      <c r="R99" s="24">
        <f>BRPL_EOD!R99-BRPL_ISGS_exbus!R99</f>
        <v>7.4326775865996009E-6</v>
      </c>
      <c r="S99" s="24">
        <f>BRPL_EOD!S99-BRPL_ISGS_exbus!S99</f>
        <v>1.5175086184182618E-4</v>
      </c>
      <c r="T99" s="24">
        <f>BRPL_EOD!T99-BRPL_ISGS_exbus!T99</f>
        <v>7.8149277971534259E-6</v>
      </c>
      <c r="U99" s="24">
        <f>BRPL_EOD!U99-BRPL_ISGS_exbus!U99</f>
        <v>-3.5479231466739591E-5</v>
      </c>
      <c r="V99" s="24">
        <f>BRPL_EOD!V99-BRPL_ISGS_exbus!V99</f>
        <v>3.3585733430513409E-5</v>
      </c>
      <c r="W99" s="24">
        <f>BRPL_EOD!W99-BRPL_ISGS_exbus!W99</f>
        <v>-1.2723988329860214E-4</v>
      </c>
      <c r="X99" s="24">
        <f>BRPL_EOD!X99-BRPL_ISGS_exbus!X99</f>
        <v>-2.9355629714844511E-5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805.18000000000006</v>
      </c>
      <c r="C3" s="196">
        <f>PPCL_NG!P3+PPCL_Spot!P3+GT_NG!P3+GT_Spot!P3+Bawana_NG!P3+Bawana_RLNG!P3+Bawana_Spot!P3</f>
        <v>805.35190264484868</v>
      </c>
      <c r="D3" s="197">
        <f t="shared" ref="D3:D66" si="0">B3-C3</f>
        <v>-0.17190264484861473</v>
      </c>
      <c r="E3" s="196">
        <f>PPCL_NG!J3+PPCL_Spot!J3+GT_NG!J3+GT_Spot!J3+Bawana_NG!J3+Bawana_RLNG!J3+Bawana_Spot!J3</f>
        <v>209.6</v>
      </c>
      <c r="F3" s="196">
        <f>PPCL_NG!Q3+PPCL_Spot!Q3+GT_NG!Q3+GT_Spot!Q3+Bawana_NG!Q3+Bawana_RLNG!Q3+Bawana_Spot!Q3</f>
        <v>209.70008777629224</v>
      </c>
      <c r="G3" s="197">
        <f t="shared" ref="G3:G66" si="1">E3-F3</f>
        <v>-0.10008777629224141</v>
      </c>
      <c r="H3" s="196">
        <f>PPCL_NG!K3+PPCL_Spot!K3+GT_NG!K3+GT_Spot!K3+Bawana_NG!K3+Bawana_RLNG!K3+Bawana_Spot!K3</f>
        <v>23.47</v>
      </c>
      <c r="I3" s="196">
        <f>PPCL_NG!R3+PPCL_Spot!R3+GT_NG!R3+GT_Spot!R3+Bawana_NG!R3+Bawana_RLNG!R3+Bawana_Spot!R3</f>
        <v>23.470005323155284</v>
      </c>
      <c r="J3" s="197">
        <f t="shared" ref="J3:J66" si="2">H3-I3</f>
        <v>-5.3231552854526853E-6</v>
      </c>
      <c r="K3" s="196">
        <f>PPCL_NG!L3+PPCL_Spot!L3+GT_NG!L3+GT_Spot!L3+Bawana_NG!L3+Bawana_RLNG!L3+Bawana_Spot!L3</f>
        <v>89.45</v>
      </c>
      <c r="L3" s="196">
        <f>PPCL_NG!S3+PPCL_Spot!S3+GT_NG!S3+GT_Spot!S3+Bawana_NG!S3+Bawana_RLNG!S3+Bawana_Spot!S3</f>
        <v>89.477110816507505</v>
      </c>
      <c r="M3" s="197">
        <f t="shared" ref="M3:M66" si="3">K3-L3</f>
        <v>-2.7110816507502022E-2</v>
      </c>
      <c r="N3" s="196">
        <f>PPCL_NG!M3+PPCL_Spot!M3+GT_NG!M3+GT_Spot!M3+Bawana_NG!M3+Bawana_RLNG!M3+Bawana_Spot!M3</f>
        <v>205.74</v>
      </c>
      <c r="O3" s="196">
        <f>PPCL_NG!T3+PPCL_Spot!T3+GT_NG!T3+GT_Spot!T3+Bawana_NG!T3+Bawana_RLNG!T3+Bawana_Spot!T3</f>
        <v>205.86589343919633</v>
      </c>
      <c r="P3" s="197">
        <f t="shared" ref="P3:P66" si="4">N3-O3</f>
        <v>-0.12589343919631801</v>
      </c>
      <c r="Q3" s="197">
        <f>D3+G3+J3+M3+P3</f>
        <v>-0.42499999999996163</v>
      </c>
    </row>
    <row r="4" spans="1:17">
      <c r="A4" s="33" t="s">
        <v>46</v>
      </c>
      <c r="B4" s="196">
        <f>PPCL_NG!I4+PPCL_Spot!I4+GT_NG!I4+GT_Spot!I4+Bawana_NG!I4+Bawana_RLNG!I4+Bawana_Spot!I4</f>
        <v>805.18000000000006</v>
      </c>
      <c r="C4" s="196">
        <f>PPCL_NG!P4+PPCL_Spot!P4+GT_NG!P4+GT_Spot!P4+Bawana_NG!P4+Bawana_RLNG!P4+Bawana_Spot!P4</f>
        <v>805.35190264484868</v>
      </c>
      <c r="D4" s="197">
        <f t="shared" si="0"/>
        <v>-0.17190264484861473</v>
      </c>
      <c r="E4" s="196">
        <f>PPCL_NG!J4+PPCL_Spot!J4+GT_NG!J4+GT_Spot!J4+Bawana_NG!J4+Bawana_RLNG!J4+Bawana_Spot!J4</f>
        <v>214.6</v>
      </c>
      <c r="F4" s="196">
        <f>PPCL_NG!Q4+PPCL_Spot!Q4+GT_NG!Q4+GT_Spot!Q4+Bawana_NG!Q4+Bawana_RLNG!Q4+Bawana_Spot!Q4</f>
        <v>214.7000556943822</v>
      </c>
      <c r="G4" s="197">
        <f t="shared" si="1"/>
        <v>-0.10005569438220618</v>
      </c>
      <c r="H4" s="196">
        <f>PPCL_NG!K4+PPCL_Spot!K4+GT_NG!K4+GT_Spot!K4+Bawana_NG!K4+Bawana_RLNG!K4+Bawana_Spot!K4</f>
        <v>23.47</v>
      </c>
      <c r="I4" s="196">
        <f>PPCL_NG!R4+PPCL_Spot!R4+GT_NG!R4+GT_Spot!R4+Bawana_NG!R4+Bawana_RLNG!R4+Bawana_Spot!R4</f>
        <v>23.470008083416367</v>
      </c>
      <c r="J4" s="197">
        <f t="shared" si="2"/>
        <v>-8.0834163682652616E-6</v>
      </c>
      <c r="K4" s="196">
        <f>PPCL_NG!L4+PPCL_Spot!L4+GT_NG!L4+GT_Spot!L4+Bawana_NG!L4+Bawana_RLNG!L4+Bawana_Spot!L4</f>
        <v>89.45</v>
      </c>
      <c r="L4" s="196">
        <f>PPCL_NG!S4+PPCL_Spot!S4+GT_NG!S4+GT_Spot!S4+Bawana_NG!S4+Bawana_RLNG!S4+Bawana_Spot!S4</f>
        <v>89.477121881817865</v>
      </c>
      <c r="M4" s="197">
        <f t="shared" si="3"/>
        <v>-2.7121881817862459E-2</v>
      </c>
      <c r="N4" s="196">
        <f>PPCL_NG!M4+PPCL_Spot!M4+GT_NG!M4+GT_Spot!M4+Bawana_NG!M4+Bawana_RLNG!M4+Bawana_Spot!M4</f>
        <v>205.74</v>
      </c>
      <c r="O4" s="196">
        <f>PPCL_NG!T4+PPCL_Spot!T4+GT_NG!T4+GT_Spot!T4+Bawana_NG!T4+Bawana_RLNG!T4+Bawana_Spot!T4</f>
        <v>205.86591169553492</v>
      </c>
      <c r="P4" s="197">
        <f t="shared" si="4"/>
        <v>-0.12591169553491</v>
      </c>
      <c r="Q4" s="197">
        <f t="shared" ref="Q4:Q67" si="5">D4+G4+J4+M4+P4</f>
        <v>-0.42499999999996163</v>
      </c>
    </row>
    <row r="5" spans="1:17">
      <c r="A5" s="33" t="s">
        <v>47</v>
      </c>
      <c r="B5" s="196">
        <f>PPCL_NG!I5+PPCL_Spot!I5+GT_NG!I5+GT_Spot!I5+Bawana_NG!I5+Bawana_RLNG!I5+Bawana_Spot!I5</f>
        <v>805.18000000000006</v>
      </c>
      <c r="C5" s="196">
        <f>PPCL_NG!P5+PPCL_Spot!P5+GT_NG!P5+GT_Spot!P5+Bawana_NG!P5+Bawana_RLNG!P5+Bawana_Spot!P5</f>
        <v>805.35190264484868</v>
      </c>
      <c r="D5" s="197">
        <f t="shared" si="0"/>
        <v>-0.17190264484861473</v>
      </c>
      <c r="E5" s="196">
        <f>PPCL_NG!J5+PPCL_Spot!J5+GT_NG!J5+GT_Spot!J5+Bawana_NG!J5+Bawana_RLNG!J5+Bawana_Spot!J5</f>
        <v>214.6</v>
      </c>
      <c r="F5" s="196">
        <f>PPCL_NG!Q5+PPCL_Spot!Q5+GT_NG!Q5+GT_Spot!Q5+Bawana_NG!Q5+Bawana_RLNG!Q5+Bawana_Spot!Q5</f>
        <v>214.7000556943822</v>
      </c>
      <c r="G5" s="197">
        <f t="shared" si="1"/>
        <v>-0.10005569438220618</v>
      </c>
      <c r="H5" s="196">
        <f>PPCL_NG!K5+PPCL_Spot!K5+GT_NG!K5+GT_Spot!K5+Bawana_NG!K5+Bawana_RLNG!K5+Bawana_Spot!K5</f>
        <v>23.47</v>
      </c>
      <c r="I5" s="196">
        <f>PPCL_NG!R5+PPCL_Spot!R5+GT_NG!R5+GT_Spot!R5+Bawana_NG!R5+Bawana_RLNG!R5+Bawana_Spot!R5</f>
        <v>23.470008083416367</v>
      </c>
      <c r="J5" s="197">
        <f t="shared" si="2"/>
        <v>-8.0834163682652616E-6</v>
      </c>
      <c r="K5" s="196">
        <f>PPCL_NG!L5+PPCL_Spot!L5+GT_NG!L5+GT_Spot!L5+Bawana_NG!L5+Bawana_RLNG!L5+Bawana_Spot!L5</f>
        <v>89.45</v>
      </c>
      <c r="L5" s="196">
        <f>PPCL_NG!S5+PPCL_Spot!S5+GT_NG!S5+GT_Spot!S5+Bawana_NG!S5+Bawana_RLNG!S5+Bawana_Spot!S5</f>
        <v>89.477121881817865</v>
      </c>
      <c r="M5" s="197">
        <f t="shared" si="3"/>
        <v>-2.7121881817862459E-2</v>
      </c>
      <c r="N5" s="196">
        <f>PPCL_NG!M5+PPCL_Spot!M5+GT_NG!M5+GT_Spot!M5+Bawana_NG!M5+Bawana_RLNG!M5+Bawana_Spot!M5</f>
        <v>205.74</v>
      </c>
      <c r="O5" s="196">
        <f>PPCL_NG!T5+PPCL_Spot!T5+GT_NG!T5+GT_Spot!T5+Bawana_NG!T5+Bawana_RLNG!T5+Bawana_Spot!T5</f>
        <v>205.86591169553492</v>
      </c>
      <c r="P5" s="197">
        <f t="shared" si="4"/>
        <v>-0.12591169553491</v>
      </c>
      <c r="Q5" s="197">
        <f t="shared" si="5"/>
        <v>-0.42499999999996163</v>
      </c>
    </row>
    <row r="6" spans="1:17">
      <c r="A6" s="33" t="s">
        <v>48</v>
      </c>
      <c r="B6" s="196">
        <f>PPCL_NG!I6+PPCL_Spot!I6+GT_NG!I6+GT_Spot!I6+Bawana_NG!I6+Bawana_RLNG!I6+Bawana_Spot!I6</f>
        <v>805.18000000000006</v>
      </c>
      <c r="C6" s="196">
        <f>PPCL_NG!P6+PPCL_Spot!P6+GT_NG!P6+GT_Spot!P6+Bawana_NG!P6+Bawana_RLNG!P6+Bawana_Spot!P6</f>
        <v>805.35190264484868</v>
      </c>
      <c r="D6" s="197">
        <f t="shared" si="0"/>
        <v>-0.17190264484861473</v>
      </c>
      <c r="E6" s="196">
        <f>PPCL_NG!J6+PPCL_Spot!J6+GT_NG!J6+GT_Spot!J6+Bawana_NG!J6+Bawana_RLNG!J6+Bawana_Spot!J6</f>
        <v>219.6</v>
      </c>
      <c r="F6" s="196">
        <f>PPCL_NG!Q6+PPCL_Spot!Q6+GT_NG!Q6+GT_Spot!Q6+Bawana_NG!Q6+Bawana_RLNG!Q6+Bawana_Spot!Q6</f>
        <v>219.70002197797385</v>
      </c>
      <c r="G6" s="197">
        <f t="shared" si="1"/>
        <v>-0.10002197797385293</v>
      </c>
      <c r="H6" s="196">
        <f>PPCL_NG!K6+PPCL_Spot!K6+GT_NG!K6+GT_Spot!K6+Bawana_NG!K6+Bawana_RLNG!K6+Bawana_Spot!K6</f>
        <v>23.47</v>
      </c>
      <c r="I6" s="196">
        <f>PPCL_NG!R6+PPCL_Spot!R6+GT_NG!R6+GT_Spot!R6+Bawana_NG!R6+Bawana_RLNG!R6+Bawana_Spot!R6</f>
        <v>23.470010968894151</v>
      </c>
      <c r="J6" s="197">
        <f t="shared" si="2"/>
        <v>-1.0968894152085795E-5</v>
      </c>
      <c r="K6" s="196">
        <f>PPCL_NG!L6+PPCL_Spot!L6+GT_NG!L6+GT_Spot!L6+Bawana_NG!L6+Bawana_RLNG!L6+Bawana_Spot!L6</f>
        <v>89.45</v>
      </c>
      <c r="L6" s="196">
        <f>PPCL_NG!S6+PPCL_Spot!S6+GT_NG!S6+GT_Spot!S6+Bawana_NG!S6+Bawana_RLNG!S6+Bawana_Spot!S6</f>
        <v>89.477133449095831</v>
      </c>
      <c r="M6" s="197">
        <f t="shared" si="3"/>
        <v>-2.7133449095828155E-2</v>
      </c>
      <c r="N6" s="196">
        <f>PPCL_NG!M6+PPCL_Spot!M6+GT_NG!M6+GT_Spot!M6+Bawana_NG!M6+Bawana_RLNG!M6+Bawana_Spot!M6</f>
        <v>205.74</v>
      </c>
      <c r="O6" s="196">
        <f>PPCL_NG!T6+PPCL_Spot!T6+GT_NG!T6+GT_Spot!T6+Bawana_NG!T6+Bawana_RLNG!T6+Bawana_Spot!T6</f>
        <v>205.86593095918749</v>
      </c>
      <c r="P6" s="197">
        <f t="shared" si="4"/>
        <v>-0.12593095918748531</v>
      </c>
      <c r="Q6" s="197">
        <f t="shared" si="5"/>
        <v>-0.42499999999993321</v>
      </c>
    </row>
    <row r="7" spans="1:17">
      <c r="A7" s="33" t="s">
        <v>49</v>
      </c>
      <c r="B7" s="196">
        <f>PPCL_NG!I7+PPCL_Spot!I7+GT_NG!I7+GT_Spot!I7+Bawana_NG!I7+Bawana_RLNG!I7+Bawana_Spot!I7</f>
        <v>705.18000000000006</v>
      </c>
      <c r="C7" s="196">
        <f>PPCL_NG!P7+PPCL_Spot!P7+GT_NG!P7+GT_Spot!P7+Bawana_NG!P7+Bawana_RLNG!P7+Bawana_Spot!P7</f>
        <v>705.35190264484868</v>
      </c>
      <c r="D7" s="197">
        <f t="shared" si="0"/>
        <v>-0.17190264484861473</v>
      </c>
      <c r="E7" s="196">
        <f>PPCL_NG!J7+PPCL_Spot!J7+GT_NG!J7+GT_Spot!J7+Bawana_NG!J7+Bawana_RLNG!J7+Bawana_Spot!J7</f>
        <v>209.6</v>
      </c>
      <c r="F7" s="196">
        <f>PPCL_NG!Q7+PPCL_Spot!Q7+GT_NG!Q7+GT_Spot!Q7+Bawana_NG!Q7+Bawana_RLNG!Q7+Bawana_Spot!Q7</f>
        <v>209.7001492644988</v>
      </c>
      <c r="G7" s="197">
        <f t="shared" si="1"/>
        <v>-0.10014926449881045</v>
      </c>
      <c r="H7" s="196">
        <f>PPCL_NG!K7+PPCL_Spot!K7+GT_NG!K7+GT_Spot!K7+Bawana_NG!K7+Bawana_RLNG!K7+Bawana_Spot!K7</f>
        <v>23.47</v>
      </c>
      <c r="I7" s="196">
        <f>PPCL_NG!R7+PPCL_Spot!R7+GT_NG!R7+GT_Spot!R7+Bawana_NG!R7+Bawana_RLNG!R7+Bawana_Spot!R7</f>
        <v>23.469994907929674</v>
      </c>
      <c r="J7" s="197">
        <f t="shared" si="2"/>
        <v>5.0920703245083132E-6</v>
      </c>
      <c r="K7" s="196">
        <f>PPCL_NG!L7+PPCL_Spot!L7+GT_NG!L7+GT_Spot!L7+Bawana_NG!L7+Bawana_RLNG!L7+Bawana_Spot!L7</f>
        <v>89.45</v>
      </c>
      <c r="L7" s="196">
        <f>PPCL_NG!S7+PPCL_Spot!S7+GT_NG!S7+GT_Spot!S7+Bawana_NG!S7+Bawana_RLNG!S7+Bawana_Spot!S7</f>
        <v>89.477069064042638</v>
      </c>
      <c r="M7" s="197">
        <f t="shared" si="3"/>
        <v>-2.7069064042635205E-2</v>
      </c>
      <c r="N7" s="196">
        <f>PPCL_NG!M7+PPCL_Spot!M7+GT_NG!M7+GT_Spot!M7+Bawana_NG!M7+Bawana_RLNG!M7+Bawana_Spot!M7</f>
        <v>205.74</v>
      </c>
      <c r="O7" s="196">
        <f>PPCL_NG!T7+PPCL_Spot!T7+GT_NG!T7+GT_Spot!T7+Bawana_NG!T7+Bawana_RLNG!T7+Bawana_Spot!T7</f>
        <v>205.86588411868027</v>
      </c>
      <c r="P7" s="197">
        <f t="shared" si="4"/>
        <v>-0.12588411868026128</v>
      </c>
      <c r="Q7" s="197">
        <f t="shared" si="5"/>
        <v>-0.42499999999999716</v>
      </c>
    </row>
    <row r="8" spans="1:17">
      <c r="A8" s="33" t="s">
        <v>50</v>
      </c>
      <c r="B8" s="196">
        <f>PPCL_NG!I8+PPCL_Spot!I8+GT_NG!I8+GT_Spot!I8+Bawana_NG!I8+Bawana_RLNG!I8+Bawana_Spot!I8</f>
        <v>705.18000000000006</v>
      </c>
      <c r="C8" s="196">
        <f>PPCL_NG!P8+PPCL_Spot!P8+GT_NG!P8+GT_Spot!P8+Bawana_NG!P8+Bawana_RLNG!P8+Bawana_Spot!P8</f>
        <v>705.35190264484868</v>
      </c>
      <c r="D8" s="197">
        <f t="shared" si="0"/>
        <v>-0.17190264484861473</v>
      </c>
      <c r="E8" s="196">
        <f>PPCL_NG!J8+PPCL_Spot!J8+GT_NG!J8+GT_Spot!J8+Bawana_NG!J8+Bawana_RLNG!J8+Bawana_Spot!J8</f>
        <v>214.6</v>
      </c>
      <c r="F8" s="196">
        <f>PPCL_NG!Q8+PPCL_Spot!Q8+GT_NG!Q8+GT_Spot!Q8+Bawana_NG!Q8+Bawana_RLNG!Q8+Bawana_Spot!Q8</f>
        <v>214.70012265372077</v>
      </c>
      <c r="G8" s="197">
        <f t="shared" si="1"/>
        <v>-0.10012265372077422</v>
      </c>
      <c r="H8" s="196">
        <f>PPCL_NG!K8+PPCL_Spot!K8+GT_NG!K8+GT_Spot!K8+Bawana_NG!K8+Bawana_RLNG!K8+Bawana_Spot!K8</f>
        <v>23.47</v>
      </c>
      <c r="I8" s="196">
        <f>PPCL_NG!R8+PPCL_Spot!R8+GT_NG!R8+GT_Spot!R8+Bawana_NG!R8+Bawana_RLNG!R8+Bawana_Spot!R8</f>
        <v>23.469997317488577</v>
      </c>
      <c r="J8" s="197">
        <f t="shared" si="2"/>
        <v>2.6825114218809176E-6</v>
      </c>
      <c r="K8" s="196">
        <f>PPCL_NG!L8+PPCL_Spot!L8+GT_NG!L8+GT_Spot!L8+Bawana_NG!L8+Bawana_RLNG!L8+Bawana_Spot!L8</f>
        <v>89.45</v>
      </c>
      <c r="L8" s="196">
        <f>PPCL_NG!S8+PPCL_Spot!S8+GT_NG!S8+GT_Spot!S8+Bawana_NG!S8+Bawana_RLNG!S8+Bawana_Spot!S8</f>
        <v>89.477078723461176</v>
      </c>
      <c r="M8" s="197">
        <f t="shared" si="3"/>
        <v>-2.7078723461173126E-2</v>
      </c>
      <c r="N8" s="196">
        <f>PPCL_NG!M8+PPCL_Spot!M8+GT_NG!M8+GT_Spot!M8+Bawana_NG!M8+Bawana_RLNG!M8+Bawana_Spot!M8</f>
        <v>205.74</v>
      </c>
      <c r="O8" s="196">
        <f>PPCL_NG!T8+PPCL_Spot!T8+GT_NG!T8+GT_Spot!T8+Bawana_NG!T8+Bawana_RLNG!T8+Bawana_Spot!T8</f>
        <v>205.86589866048081</v>
      </c>
      <c r="P8" s="197">
        <f t="shared" si="4"/>
        <v>-0.12589866048080012</v>
      </c>
      <c r="Q8" s="197">
        <f t="shared" si="5"/>
        <v>-0.42499999999994031</v>
      </c>
    </row>
    <row r="9" spans="1:17">
      <c r="A9" s="33" t="s">
        <v>51</v>
      </c>
      <c r="B9" s="196">
        <f>PPCL_NG!I9+PPCL_Spot!I9+GT_NG!I9+GT_Spot!I9+Bawana_NG!I9+Bawana_RLNG!I9+Bawana_Spot!I9</f>
        <v>705.18000000000006</v>
      </c>
      <c r="C9" s="196">
        <f>PPCL_NG!P9+PPCL_Spot!P9+GT_NG!P9+GT_Spot!P9+Bawana_NG!P9+Bawana_RLNG!P9+Bawana_Spot!P9</f>
        <v>705.35190264484868</v>
      </c>
      <c r="D9" s="197">
        <f t="shared" si="0"/>
        <v>-0.17190264484861473</v>
      </c>
      <c r="E9" s="196">
        <f>PPCL_NG!J9+PPCL_Spot!J9+GT_NG!J9+GT_Spot!J9+Bawana_NG!J9+Bawana_RLNG!J9+Bawana_Spot!J9</f>
        <v>164.6</v>
      </c>
      <c r="F9" s="196">
        <f>PPCL_NG!Q9+PPCL_Spot!Q9+GT_NG!Q9+GT_Spot!Q9+Bawana_NG!Q9+Bawana_RLNG!Q9+Bawana_Spot!Q9</f>
        <v>164.70032885178034</v>
      </c>
      <c r="G9" s="197">
        <f t="shared" si="1"/>
        <v>-0.10032885178034689</v>
      </c>
      <c r="H9" s="196">
        <f>PPCL_NG!K9+PPCL_Spot!K9+GT_NG!K9+GT_Spot!K9+Bawana_NG!K9+Bawana_RLNG!K9+Bawana_Spot!K9</f>
        <v>23.47</v>
      </c>
      <c r="I9" s="196">
        <f>PPCL_NG!R9+PPCL_Spot!R9+GT_NG!R9+GT_Spot!R9+Bawana_NG!R9+Bawana_RLNG!R9+Bawana_Spot!R9</f>
        <v>23.469977690602164</v>
      </c>
      <c r="J9" s="197">
        <f t="shared" si="2"/>
        <v>2.2309397834874289E-5</v>
      </c>
      <c r="K9" s="196">
        <f>PPCL_NG!L9+PPCL_Spot!L9+GT_NG!L9+GT_Spot!L9+Bawana_NG!L9+Bawana_RLNG!L9+Bawana_Spot!L9</f>
        <v>89.45</v>
      </c>
      <c r="L9" s="196">
        <f>PPCL_NG!S9+PPCL_Spot!S9+GT_NG!S9+GT_Spot!S9+Bawana_NG!S9+Bawana_RLNG!S9+Bawana_Spot!S9</f>
        <v>89.477000043371476</v>
      </c>
      <c r="M9" s="197">
        <f t="shared" si="3"/>
        <v>-2.7000043371472771E-2</v>
      </c>
      <c r="N9" s="196">
        <f>PPCL_NG!M9+PPCL_Spot!M9+GT_NG!M9+GT_Spot!M9+Bawana_NG!M9+Bawana_RLNG!M9+Bawana_Spot!M9</f>
        <v>205.74</v>
      </c>
      <c r="O9" s="196">
        <f>PPCL_NG!T9+PPCL_Spot!T9+GT_NG!T9+GT_Spot!T9+Bawana_NG!T9+Bawana_RLNG!T9+Bawana_Spot!T9</f>
        <v>205.86579076939739</v>
      </c>
      <c r="P9" s="197">
        <f t="shared" si="4"/>
        <v>-0.12579076939738343</v>
      </c>
      <c r="Q9" s="197">
        <f t="shared" si="5"/>
        <v>-0.42499999999998295</v>
      </c>
    </row>
    <row r="10" spans="1:17">
      <c r="A10" s="33" t="s">
        <v>52</v>
      </c>
      <c r="B10" s="196">
        <f>PPCL_NG!I10+PPCL_Spot!I10+GT_NG!I10+GT_Spot!I10+Bawana_NG!I10+Bawana_RLNG!I10+Bawana_Spot!I10</f>
        <v>714.23</v>
      </c>
      <c r="C10" s="196">
        <f>PPCL_NG!P10+PPCL_Spot!P10+GT_NG!P10+GT_Spot!P10+Bawana_NG!P10+Bawana_RLNG!P10+Bawana_Spot!P10</f>
        <v>714.4015491430323</v>
      </c>
      <c r="D10" s="197">
        <f t="shared" si="0"/>
        <v>-0.17154914303227997</v>
      </c>
      <c r="E10" s="196">
        <f>PPCL_NG!J10+PPCL_Spot!J10+GT_NG!J10+GT_Spot!J10+Bawana_NG!J10+Bawana_RLNG!J10+Bawana_Spot!J10</f>
        <v>122.6</v>
      </c>
      <c r="F10" s="196">
        <f>PPCL_NG!Q10+PPCL_Spot!Q10+GT_NG!Q10+GT_Spot!Q10+Bawana_NG!Q10+Bawana_RLNG!Q10+Bawana_Spot!Q10</f>
        <v>122.7007936777002</v>
      </c>
      <c r="G10" s="197">
        <f t="shared" si="1"/>
        <v>-0.10079367770021008</v>
      </c>
      <c r="H10" s="196">
        <f>PPCL_NG!K10+PPCL_Spot!K10+GT_NG!K10+GT_Spot!K10+Bawana_NG!K10+Bawana_RLNG!K10+Bawana_Spot!K10</f>
        <v>23.47</v>
      </c>
      <c r="I10" s="196">
        <f>PPCL_NG!R10+PPCL_Spot!R10+GT_NG!R10+GT_Spot!R10+Bawana_NG!R10+Bawana_RLNG!R10+Bawana_Spot!R10</f>
        <v>23.469969352372992</v>
      </c>
      <c r="J10" s="197">
        <f t="shared" si="2"/>
        <v>3.0647627006885614E-5</v>
      </c>
      <c r="K10" s="196">
        <f>PPCL_NG!L10+PPCL_Spot!L10+GT_NG!L10+GT_Spot!L10+Bawana_NG!L10+Bawana_RLNG!L10+Bawana_Spot!L10</f>
        <v>90.4</v>
      </c>
      <c r="L10" s="196">
        <f>PPCL_NG!S10+PPCL_Spot!S10+GT_NG!S10+GT_Spot!S10+Bawana_NG!S10+Bawana_RLNG!S10+Bawana_Spot!S10</f>
        <v>90.426929509226198</v>
      </c>
      <c r="M10" s="197">
        <f t="shared" si="3"/>
        <v>-2.6929509226192749E-2</v>
      </c>
      <c r="N10" s="196">
        <f>PPCL_NG!M10+PPCL_Spot!M10+GT_NG!M10+GT_Spot!M10+Bawana_NG!M10+Bawana_RLNG!M10+Bawana_Spot!M10</f>
        <v>205.74</v>
      </c>
      <c r="O10" s="196">
        <f>PPCL_NG!T10+PPCL_Spot!T10+GT_NG!T10+GT_Spot!T10+Bawana_NG!T10+Bawana_RLNG!T10+Bawana_Spot!T10</f>
        <v>205.86575831766834</v>
      </c>
      <c r="P10" s="197">
        <f t="shared" si="4"/>
        <v>-0.12575831766832835</v>
      </c>
      <c r="Q10" s="197">
        <f t="shared" si="5"/>
        <v>-0.42500000000000426</v>
      </c>
    </row>
    <row r="11" spans="1:17">
      <c r="A11" s="33" t="s">
        <v>53</v>
      </c>
      <c r="B11" s="196">
        <f>PPCL_NG!I11+PPCL_Spot!I11+GT_NG!I11+GT_Spot!I11+Bawana_NG!I11+Bawana_RLNG!I11+Bawana_Spot!I11</f>
        <v>514.23</v>
      </c>
      <c r="C11" s="196">
        <f>PPCL_NG!P11+PPCL_Spot!P11+GT_NG!P11+GT_Spot!P11+Bawana_NG!P11+Bawana_RLNG!P11+Bawana_Spot!P11</f>
        <v>514.40531329548003</v>
      </c>
      <c r="D11" s="197">
        <f t="shared" si="0"/>
        <v>-0.1753132954800094</v>
      </c>
      <c r="E11" s="196">
        <f>PPCL_NG!J11+PPCL_Spot!J11+GT_NG!J11+GT_Spot!J11+Bawana_NG!J11+Bawana_RLNG!J11+Bawana_Spot!J11</f>
        <v>122.6</v>
      </c>
      <c r="F11" s="196">
        <f>PPCL_NG!Q11+PPCL_Spot!Q11+GT_NG!Q11+GT_Spot!Q11+Bawana_NG!Q11+Bawana_RLNG!Q11+Bawana_Spot!Q11</f>
        <v>122.699221000942</v>
      </c>
      <c r="G11" s="197">
        <f t="shared" si="1"/>
        <v>-9.9221000942009141E-2</v>
      </c>
      <c r="H11" s="196">
        <f>PPCL_NG!K11+PPCL_Spot!K11+GT_NG!K11+GT_Spot!K11+Bawana_NG!K11+Bawana_RLNG!K11+Bawana_Spot!K11</f>
        <v>23.47</v>
      </c>
      <c r="I11" s="196">
        <f>PPCL_NG!R11+PPCL_Spot!R11+GT_NG!R11+GT_Spot!R11+Bawana_NG!R11+Bawana_RLNG!R11+Bawana_Spot!R11</f>
        <v>23.469771883910784</v>
      </c>
      <c r="J11" s="197">
        <f t="shared" si="2"/>
        <v>2.281160892145806E-4</v>
      </c>
      <c r="K11" s="196">
        <f>PPCL_NG!L11+PPCL_Spot!L11+GT_NG!L11+GT_Spot!L11+Bawana_NG!L11+Bawana_RLNG!L11+Bawana_Spot!L11</f>
        <v>90.4</v>
      </c>
      <c r="L11" s="196">
        <f>PPCL_NG!S11+PPCL_Spot!S11+GT_NG!S11+GT_Spot!S11+Bawana_NG!S11+Bawana_RLNG!S11+Bawana_Spot!S11</f>
        <v>90.426137899390881</v>
      </c>
      <c r="M11" s="197">
        <f t="shared" si="3"/>
        <v>-2.6137899390874964E-2</v>
      </c>
      <c r="N11" s="196">
        <f>PPCL_NG!M11+PPCL_Spot!M11+GT_NG!M11+GT_Spot!M11+Bawana_NG!M11+Bawana_RLNG!M11+Bawana_Spot!M11</f>
        <v>205.74</v>
      </c>
      <c r="O11" s="196">
        <f>PPCL_NG!T11+PPCL_Spot!T11+GT_NG!T11+GT_Spot!T11+Bawana_NG!T11+Bawana_RLNG!T11+Bawana_Spot!T11</f>
        <v>205.86455592027627</v>
      </c>
      <c r="P11" s="197">
        <f t="shared" si="4"/>
        <v>-0.12455592027626494</v>
      </c>
      <c r="Q11" s="197">
        <f t="shared" si="5"/>
        <v>-0.42499999999994387</v>
      </c>
    </row>
    <row r="12" spans="1:17">
      <c r="A12" s="33" t="s">
        <v>54</v>
      </c>
      <c r="B12" s="196">
        <f>PPCL_NG!I12+PPCL_Spot!I12+GT_NG!I12+GT_Spot!I12+Bawana_NG!I12+Bawana_RLNG!I12+Bawana_Spot!I12</f>
        <v>514.23</v>
      </c>
      <c r="C12" s="196">
        <f>PPCL_NG!P12+PPCL_Spot!P12+GT_NG!P12+GT_Spot!P12+Bawana_NG!P12+Bawana_RLNG!P12+Bawana_Spot!P12</f>
        <v>514.40531329548003</v>
      </c>
      <c r="D12" s="197">
        <f t="shared" si="0"/>
        <v>-0.1753132954800094</v>
      </c>
      <c r="E12" s="196">
        <f>PPCL_NG!J12+PPCL_Spot!J12+GT_NG!J12+GT_Spot!J12+Bawana_NG!J12+Bawana_RLNG!J12+Bawana_Spot!J12</f>
        <v>122.6</v>
      </c>
      <c r="F12" s="196">
        <f>PPCL_NG!Q12+PPCL_Spot!Q12+GT_NG!Q12+GT_Spot!Q12+Bawana_NG!Q12+Bawana_RLNG!Q12+Bawana_Spot!Q12</f>
        <v>122.699221000942</v>
      </c>
      <c r="G12" s="197">
        <f t="shared" si="1"/>
        <v>-9.9221000942009141E-2</v>
      </c>
      <c r="H12" s="196">
        <f>PPCL_NG!K12+PPCL_Spot!K12+GT_NG!K12+GT_Spot!K12+Bawana_NG!K12+Bawana_RLNG!K12+Bawana_Spot!K12</f>
        <v>23.47</v>
      </c>
      <c r="I12" s="196">
        <f>PPCL_NG!R12+PPCL_Spot!R12+GT_NG!R12+GT_Spot!R12+Bawana_NG!R12+Bawana_RLNG!R12+Bawana_Spot!R12</f>
        <v>23.469771883910784</v>
      </c>
      <c r="J12" s="197">
        <f t="shared" si="2"/>
        <v>2.281160892145806E-4</v>
      </c>
      <c r="K12" s="196">
        <f>PPCL_NG!L12+PPCL_Spot!L12+GT_NG!L12+GT_Spot!L12+Bawana_NG!L12+Bawana_RLNG!L12+Bawana_Spot!L12</f>
        <v>90.4</v>
      </c>
      <c r="L12" s="196">
        <f>PPCL_NG!S12+PPCL_Spot!S12+GT_NG!S12+GT_Spot!S12+Bawana_NG!S12+Bawana_RLNG!S12+Bawana_Spot!S12</f>
        <v>90.426137899390881</v>
      </c>
      <c r="M12" s="197">
        <f t="shared" si="3"/>
        <v>-2.6137899390874964E-2</v>
      </c>
      <c r="N12" s="196">
        <f>PPCL_NG!M12+PPCL_Spot!M12+GT_NG!M12+GT_Spot!M12+Bawana_NG!M12+Bawana_RLNG!M12+Bawana_Spot!M12</f>
        <v>205.74</v>
      </c>
      <c r="O12" s="196">
        <f>PPCL_NG!T12+PPCL_Spot!T12+GT_NG!T12+GT_Spot!T12+Bawana_NG!T12+Bawana_RLNG!T12+Bawana_Spot!T12</f>
        <v>205.86455592027627</v>
      </c>
      <c r="P12" s="197">
        <f t="shared" si="4"/>
        <v>-0.12455592027626494</v>
      </c>
      <c r="Q12" s="197">
        <f t="shared" si="5"/>
        <v>-0.42499999999994387</v>
      </c>
    </row>
    <row r="13" spans="1:17">
      <c r="A13" s="33" t="s">
        <v>55</v>
      </c>
      <c r="B13" s="196">
        <f>PPCL_NG!I13+PPCL_Spot!I13+GT_NG!I13+GT_Spot!I13+Bawana_NG!I13+Bawana_RLNG!I13+Bawana_Spot!I13</f>
        <v>370.97</v>
      </c>
      <c r="C13" s="196">
        <f>PPCL_NG!P13+PPCL_Spot!P13+GT_NG!P13+GT_Spot!P13+Bawana_NG!P13+Bawana_RLNG!P13+Bawana_Spot!P13</f>
        <v>371.14154914303231</v>
      </c>
      <c r="D13" s="197">
        <f t="shared" si="0"/>
        <v>-0.17154914303227997</v>
      </c>
      <c r="E13" s="196">
        <f>PPCL_NG!J13+PPCL_Spot!J13+GT_NG!J13+GT_Spot!J13+Bawana_NG!J13+Bawana_RLNG!J13+Bawana_Spot!J13</f>
        <v>122.6</v>
      </c>
      <c r="F13" s="196">
        <f>PPCL_NG!Q13+PPCL_Spot!Q13+GT_NG!Q13+GT_Spot!Q13+Bawana_NG!Q13+Bawana_RLNG!Q13+Bawana_Spot!Q13</f>
        <v>122.69891536122479</v>
      </c>
      <c r="G13" s="197">
        <f t="shared" si="1"/>
        <v>-9.8915361224797493E-2</v>
      </c>
      <c r="H13" s="196">
        <f>PPCL_NG!K13+PPCL_Spot!K13+GT_NG!K13+GT_Spot!K13+Bawana_NG!K13+Bawana_RLNG!K13+Bawana_Spot!K13</f>
        <v>23.47</v>
      </c>
      <c r="I13" s="196">
        <f>PPCL_NG!R13+PPCL_Spot!R13+GT_NG!R13+GT_Spot!R13+Bawana_NG!R13+Bawana_RLNG!R13+Bawana_Spot!R13</f>
        <v>23.469771883910784</v>
      </c>
      <c r="J13" s="197">
        <f t="shared" si="2"/>
        <v>2.281160892145806E-4</v>
      </c>
      <c r="K13" s="196">
        <f>PPCL_NG!L13+PPCL_Spot!L13+GT_NG!L13+GT_Spot!L13+Bawana_NG!L13+Bawana_RLNG!L13+Bawana_Spot!L13</f>
        <v>90.4</v>
      </c>
      <c r="L13" s="196">
        <f>PPCL_NG!S13+PPCL_Spot!S13+GT_NG!S13+GT_Spot!S13+Bawana_NG!S13+Bawana_RLNG!S13+Bawana_Spot!S13</f>
        <v>90.426137899390881</v>
      </c>
      <c r="M13" s="197">
        <f t="shared" si="3"/>
        <v>-2.6137899390874964E-2</v>
      </c>
      <c r="N13" s="196">
        <f>PPCL_NG!M13+PPCL_Spot!M13+GT_NG!M13+GT_Spot!M13+Bawana_NG!M13+Bawana_RLNG!M13+Bawana_Spot!M13</f>
        <v>205.74</v>
      </c>
      <c r="O13" s="196">
        <f>PPCL_NG!T13+PPCL_Spot!T13+GT_NG!T13+GT_Spot!T13+Bawana_NG!T13+Bawana_RLNG!T13+Bawana_Spot!T13</f>
        <v>205.86362571244126</v>
      </c>
      <c r="P13" s="197">
        <f t="shared" si="4"/>
        <v>-0.1236257124412532</v>
      </c>
      <c r="Q13" s="197">
        <f t="shared" si="5"/>
        <v>-0.41999999999999105</v>
      </c>
    </row>
    <row r="14" spans="1:17">
      <c r="A14" s="33" t="s">
        <v>56</v>
      </c>
      <c r="B14" s="196">
        <f>PPCL_NG!I14+PPCL_Spot!I14+GT_NG!I14+GT_Spot!I14+Bawana_NG!I14+Bawana_RLNG!I14+Bawana_Spot!I14</f>
        <v>330.97</v>
      </c>
      <c r="C14" s="196">
        <f>PPCL_NG!P14+PPCL_Spot!P14+GT_NG!P14+GT_Spot!P14+Bawana_NG!P14+Bawana_RLNG!P14+Bawana_Spot!P14</f>
        <v>331.14154914303231</v>
      </c>
      <c r="D14" s="197">
        <f t="shared" si="0"/>
        <v>-0.17154914303227997</v>
      </c>
      <c r="E14" s="196">
        <f>PPCL_NG!J14+PPCL_Spot!J14+GT_NG!J14+GT_Spot!J14+Bawana_NG!J14+Bawana_RLNG!J14+Bawana_Spot!J14</f>
        <v>122.6</v>
      </c>
      <c r="F14" s="196">
        <f>PPCL_NG!Q14+PPCL_Spot!Q14+GT_NG!Q14+GT_Spot!Q14+Bawana_NG!Q14+Bawana_RLNG!Q14+Bawana_Spot!Q14</f>
        <v>122.69891536122479</v>
      </c>
      <c r="G14" s="197">
        <f t="shared" si="1"/>
        <v>-9.8915361224797493E-2</v>
      </c>
      <c r="H14" s="196">
        <f>PPCL_NG!K14+PPCL_Spot!K14+GT_NG!K14+GT_Spot!K14+Bawana_NG!K14+Bawana_RLNG!K14+Bawana_Spot!K14</f>
        <v>23.47</v>
      </c>
      <c r="I14" s="196">
        <f>PPCL_NG!R14+PPCL_Spot!R14+GT_NG!R14+GT_Spot!R14+Bawana_NG!R14+Bawana_RLNG!R14+Bawana_Spot!R14</f>
        <v>23.469771883910784</v>
      </c>
      <c r="J14" s="197">
        <f t="shared" si="2"/>
        <v>2.281160892145806E-4</v>
      </c>
      <c r="K14" s="196">
        <f>PPCL_NG!L14+PPCL_Spot!L14+GT_NG!L14+GT_Spot!L14+Bawana_NG!L14+Bawana_RLNG!L14+Bawana_Spot!L14</f>
        <v>90.4</v>
      </c>
      <c r="L14" s="196">
        <f>PPCL_NG!S14+PPCL_Spot!S14+GT_NG!S14+GT_Spot!S14+Bawana_NG!S14+Bawana_RLNG!S14+Bawana_Spot!S14</f>
        <v>90.426137899390881</v>
      </c>
      <c r="M14" s="197">
        <f t="shared" si="3"/>
        <v>-2.6137899390874964E-2</v>
      </c>
      <c r="N14" s="196">
        <f>PPCL_NG!M14+PPCL_Spot!M14+GT_NG!M14+GT_Spot!M14+Bawana_NG!M14+Bawana_RLNG!M14+Bawana_Spot!M14</f>
        <v>205.74</v>
      </c>
      <c r="O14" s="196">
        <f>PPCL_NG!T14+PPCL_Spot!T14+GT_NG!T14+GT_Spot!T14+Bawana_NG!T14+Bawana_RLNG!T14+Bawana_Spot!T14</f>
        <v>205.86362571244126</v>
      </c>
      <c r="P14" s="197">
        <f t="shared" si="4"/>
        <v>-0.1236257124412532</v>
      </c>
      <c r="Q14" s="197">
        <f t="shared" si="5"/>
        <v>-0.41999999999999105</v>
      </c>
    </row>
    <row r="15" spans="1:17">
      <c r="A15" s="33" t="s">
        <v>57</v>
      </c>
      <c r="B15" s="196">
        <f>PPCL_NG!I15+PPCL_Spot!I15+GT_NG!I15+GT_Spot!I15+Bawana_NG!I15+Bawana_RLNG!I15+Bawana_Spot!I15</f>
        <v>330.97</v>
      </c>
      <c r="C15" s="196">
        <f>PPCL_NG!P15+PPCL_Spot!P15+GT_NG!P15+GT_Spot!P15+Bawana_NG!P15+Bawana_RLNG!P15+Bawana_Spot!P15</f>
        <v>331.14154914303231</v>
      </c>
      <c r="D15" s="197">
        <f t="shared" si="0"/>
        <v>-0.17154914303227997</v>
      </c>
      <c r="E15" s="196">
        <f>PPCL_NG!J15+PPCL_Spot!J15+GT_NG!J15+GT_Spot!J15+Bawana_NG!J15+Bawana_RLNG!J15+Bawana_Spot!J15</f>
        <v>122.6</v>
      </c>
      <c r="F15" s="196">
        <f>PPCL_NG!Q15+PPCL_Spot!Q15+GT_NG!Q15+GT_Spot!Q15+Bawana_NG!Q15+Bawana_RLNG!Q15+Bawana_Spot!Q15</f>
        <v>122.69891536122479</v>
      </c>
      <c r="G15" s="197">
        <f t="shared" si="1"/>
        <v>-9.8915361224797493E-2</v>
      </c>
      <c r="H15" s="196">
        <f>PPCL_NG!K15+PPCL_Spot!K15+GT_NG!K15+GT_Spot!K15+Bawana_NG!K15+Bawana_RLNG!K15+Bawana_Spot!K15</f>
        <v>23.47</v>
      </c>
      <c r="I15" s="196">
        <f>PPCL_NG!R15+PPCL_Spot!R15+GT_NG!R15+GT_Spot!R15+Bawana_NG!R15+Bawana_RLNG!R15+Bawana_Spot!R15</f>
        <v>23.469771883910784</v>
      </c>
      <c r="J15" s="197">
        <f t="shared" si="2"/>
        <v>2.281160892145806E-4</v>
      </c>
      <c r="K15" s="196">
        <f>PPCL_NG!L15+PPCL_Spot!L15+GT_NG!L15+GT_Spot!L15+Bawana_NG!L15+Bawana_RLNG!L15+Bawana_Spot!L15</f>
        <v>90.4</v>
      </c>
      <c r="L15" s="196">
        <f>PPCL_NG!S15+PPCL_Spot!S15+GT_NG!S15+GT_Spot!S15+Bawana_NG!S15+Bawana_RLNG!S15+Bawana_Spot!S15</f>
        <v>90.426137899390881</v>
      </c>
      <c r="M15" s="197">
        <f t="shared" si="3"/>
        <v>-2.6137899390874964E-2</v>
      </c>
      <c r="N15" s="196">
        <f>PPCL_NG!M15+PPCL_Spot!M15+GT_NG!M15+GT_Spot!M15+Bawana_NG!M15+Bawana_RLNG!M15+Bawana_Spot!M15</f>
        <v>205.74</v>
      </c>
      <c r="O15" s="196">
        <f>PPCL_NG!T15+PPCL_Spot!T15+GT_NG!T15+GT_Spot!T15+Bawana_NG!T15+Bawana_RLNG!T15+Bawana_Spot!T15</f>
        <v>205.86362571244126</v>
      </c>
      <c r="P15" s="197">
        <f t="shared" si="4"/>
        <v>-0.1236257124412532</v>
      </c>
      <c r="Q15" s="197">
        <f t="shared" si="5"/>
        <v>-0.41999999999999105</v>
      </c>
    </row>
    <row r="16" spans="1:17">
      <c r="A16" s="33" t="s">
        <v>58</v>
      </c>
      <c r="B16" s="196">
        <f>PPCL_NG!I16+PPCL_Spot!I16+GT_NG!I16+GT_Spot!I16+Bawana_NG!I16+Bawana_RLNG!I16+Bawana_Spot!I16</f>
        <v>330.97</v>
      </c>
      <c r="C16" s="196">
        <f>PPCL_NG!P16+PPCL_Spot!P16+GT_NG!P16+GT_Spot!P16+Bawana_NG!P16+Bawana_RLNG!P16+Bawana_Spot!P16</f>
        <v>331.14154914303231</v>
      </c>
      <c r="D16" s="197">
        <f t="shared" si="0"/>
        <v>-0.17154914303227997</v>
      </c>
      <c r="E16" s="196">
        <f>PPCL_NG!J16+PPCL_Spot!J16+GT_NG!J16+GT_Spot!J16+Bawana_NG!J16+Bawana_RLNG!J16+Bawana_Spot!J16</f>
        <v>122.6</v>
      </c>
      <c r="F16" s="196">
        <f>PPCL_NG!Q16+PPCL_Spot!Q16+GT_NG!Q16+GT_Spot!Q16+Bawana_NG!Q16+Bawana_RLNG!Q16+Bawana_Spot!Q16</f>
        <v>122.69891536122479</v>
      </c>
      <c r="G16" s="197">
        <f t="shared" si="1"/>
        <v>-9.8915361224797493E-2</v>
      </c>
      <c r="H16" s="196">
        <f>PPCL_NG!K16+PPCL_Spot!K16+GT_NG!K16+GT_Spot!K16+Bawana_NG!K16+Bawana_RLNG!K16+Bawana_Spot!K16</f>
        <v>23.47</v>
      </c>
      <c r="I16" s="196">
        <f>PPCL_NG!R16+PPCL_Spot!R16+GT_NG!R16+GT_Spot!R16+Bawana_NG!R16+Bawana_RLNG!R16+Bawana_Spot!R16</f>
        <v>23.469771883910784</v>
      </c>
      <c r="J16" s="197">
        <f t="shared" si="2"/>
        <v>2.281160892145806E-4</v>
      </c>
      <c r="K16" s="196">
        <f>PPCL_NG!L16+PPCL_Spot!L16+GT_NG!L16+GT_Spot!L16+Bawana_NG!L16+Bawana_RLNG!L16+Bawana_Spot!L16</f>
        <v>90.4</v>
      </c>
      <c r="L16" s="196">
        <f>PPCL_NG!S16+PPCL_Spot!S16+GT_NG!S16+GT_Spot!S16+Bawana_NG!S16+Bawana_RLNG!S16+Bawana_Spot!S16</f>
        <v>90.426137899390881</v>
      </c>
      <c r="M16" s="197">
        <f t="shared" si="3"/>
        <v>-2.6137899390874964E-2</v>
      </c>
      <c r="N16" s="196">
        <f>PPCL_NG!M16+PPCL_Spot!M16+GT_NG!M16+GT_Spot!M16+Bawana_NG!M16+Bawana_RLNG!M16+Bawana_Spot!M16</f>
        <v>205.74</v>
      </c>
      <c r="O16" s="196">
        <f>PPCL_NG!T16+PPCL_Spot!T16+GT_NG!T16+GT_Spot!T16+Bawana_NG!T16+Bawana_RLNG!T16+Bawana_Spot!T16</f>
        <v>205.86362571244126</v>
      </c>
      <c r="P16" s="197">
        <f t="shared" si="4"/>
        <v>-0.1236257124412532</v>
      </c>
      <c r="Q16" s="197">
        <f t="shared" si="5"/>
        <v>-0.41999999999999105</v>
      </c>
    </row>
    <row r="17" spans="1:17">
      <c r="A17" s="33" t="s">
        <v>59</v>
      </c>
      <c r="B17" s="196">
        <f>PPCL_NG!I17+PPCL_Spot!I17+GT_NG!I17+GT_Spot!I17+Bawana_NG!I17+Bawana_RLNG!I17+Bawana_Spot!I17</f>
        <v>330.97</v>
      </c>
      <c r="C17" s="196">
        <f>PPCL_NG!P17+PPCL_Spot!P17+GT_NG!P17+GT_Spot!P17+Bawana_NG!P17+Bawana_RLNG!P17+Bawana_Spot!P17</f>
        <v>331.14180230733427</v>
      </c>
      <c r="D17" s="197">
        <f t="shared" si="0"/>
        <v>-0.17180230733424651</v>
      </c>
      <c r="E17" s="196">
        <f>PPCL_NG!J17+PPCL_Spot!J17+GT_NG!J17+GT_Spot!J17+Bawana_NG!J17+Bawana_RLNG!J17+Bawana_Spot!J17</f>
        <v>122.6</v>
      </c>
      <c r="F17" s="196">
        <f>PPCL_NG!Q17+PPCL_Spot!Q17+GT_NG!Q17+GT_Spot!Q17+Bawana_NG!Q17+Bawana_RLNG!Q17+Bawana_Spot!Q17</f>
        <v>122.6989999938196</v>
      </c>
      <c r="G17" s="197">
        <f t="shared" si="1"/>
        <v>-9.899999381960356E-2</v>
      </c>
      <c r="H17" s="196">
        <f>PPCL_NG!K17+PPCL_Spot!K17+GT_NG!K17+GT_Spot!K17+Bawana_NG!K17+Bawana_RLNG!K17+Bawana_Spot!K17</f>
        <v>23.47</v>
      </c>
      <c r="I17" s="196">
        <f>PPCL_NG!R17+PPCL_Spot!R17+GT_NG!R17+GT_Spot!R17+Bawana_NG!R17+Bawana_RLNG!R17+Bawana_Spot!R17</f>
        <v>23.469782867340868</v>
      </c>
      <c r="J17" s="197">
        <f t="shared" si="2"/>
        <v>2.1713265913092528E-4</v>
      </c>
      <c r="K17" s="196">
        <f>PPCL_NG!L17+PPCL_Spot!L17+GT_NG!L17+GT_Spot!L17+Bawana_NG!L17+Bawana_RLNG!L17+Bawana_Spot!L17</f>
        <v>103.35000000000001</v>
      </c>
      <c r="L17" s="196">
        <f>PPCL_NG!S17+PPCL_Spot!S17+GT_NG!S17+GT_Spot!S17+Bawana_NG!S17+Bawana_RLNG!S17+Bawana_Spot!S17</f>
        <v>103.37565820184342</v>
      </c>
      <c r="M17" s="197">
        <f t="shared" si="3"/>
        <v>-2.5658201843413053E-2</v>
      </c>
      <c r="N17" s="196">
        <f>PPCL_NG!M17+PPCL_Spot!M17+GT_NG!M17+GT_Spot!M17+Bawana_NG!M17+Bawana_RLNG!M17+Bawana_Spot!M17</f>
        <v>205.74</v>
      </c>
      <c r="O17" s="196">
        <f>PPCL_NG!T17+PPCL_Spot!T17+GT_NG!T17+GT_Spot!T17+Bawana_NG!T17+Bawana_RLNG!T17+Bawana_Spot!T17</f>
        <v>205.86375662966179</v>
      </c>
      <c r="P17" s="197">
        <f t="shared" si="4"/>
        <v>-0.12375662966178425</v>
      </c>
      <c r="Q17" s="197">
        <f t="shared" si="5"/>
        <v>-0.41999999999991644</v>
      </c>
    </row>
    <row r="18" spans="1:17">
      <c r="A18" s="33" t="s">
        <v>60</v>
      </c>
      <c r="B18" s="196">
        <f>PPCL_NG!I18+PPCL_Spot!I18+GT_NG!I18+GT_Spot!I18+Bawana_NG!I18+Bawana_RLNG!I18+Bawana_Spot!I18</f>
        <v>330.97</v>
      </c>
      <c r="C18" s="196">
        <f>PPCL_NG!P18+PPCL_Spot!P18+GT_NG!P18+GT_Spot!P18+Bawana_NG!P18+Bawana_RLNG!P18+Bawana_Spot!P18</f>
        <v>331.14180230733427</v>
      </c>
      <c r="D18" s="197">
        <f t="shared" si="0"/>
        <v>-0.17180230733424651</v>
      </c>
      <c r="E18" s="196">
        <f>PPCL_NG!J18+PPCL_Spot!J18+GT_NG!J18+GT_Spot!J18+Bawana_NG!J18+Bawana_RLNG!J18+Bawana_Spot!J18</f>
        <v>122.6</v>
      </c>
      <c r="F18" s="196">
        <f>PPCL_NG!Q18+PPCL_Spot!Q18+GT_NG!Q18+GT_Spot!Q18+Bawana_NG!Q18+Bawana_RLNG!Q18+Bawana_Spot!Q18</f>
        <v>122.6989999938196</v>
      </c>
      <c r="G18" s="197">
        <f t="shared" si="1"/>
        <v>-9.899999381960356E-2</v>
      </c>
      <c r="H18" s="196">
        <f>PPCL_NG!K18+PPCL_Spot!K18+GT_NG!K18+GT_Spot!K18+Bawana_NG!K18+Bawana_RLNG!K18+Bawana_Spot!K18</f>
        <v>23.47</v>
      </c>
      <c r="I18" s="196">
        <f>PPCL_NG!R18+PPCL_Spot!R18+GT_NG!R18+GT_Spot!R18+Bawana_NG!R18+Bawana_RLNG!R18+Bawana_Spot!R18</f>
        <v>23.469782867340868</v>
      </c>
      <c r="J18" s="197">
        <f t="shared" si="2"/>
        <v>2.1713265913092528E-4</v>
      </c>
      <c r="K18" s="196">
        <f>PPCL_NG!L18+PPCL_Spot!L18+GT_NG!L18+GT_Spot!L18+Bawana_NG!L18+Bawana_RLNG!L18+Bawana_Spot!L18</f>
        <v>103.35000000000001</v>
      </c>
      <c r="L18" s="196">
        <f>PPCL_NG!S18+PPCL_Spot!S18+GT_NG!S18+GT_Spot!S18+Bawana_NG!S18+Bawana_RLNG!S18+Bawana_Spot!S18</f>
        <v>103.37565820184342</v>
      </c>
      <c r="M18" s="197">
        <f t="shared" si="3"/>
        <v>-2.5658201843413053E-2</v>
      </c>
      <c r="N18" s="196">
        <f>PPCL_NG!M18+PPCL_Spot!M18+GT_NG!M18+GT_Spot!M18+Bawana_NG!M18+Bawana_RLNG!M18+Bawana_Spot!M18</f>
        <v>205.74</v>
      </c>
      <c r="O18" s="196">
        <f>PPCL_NG!T18+PPCL_Spot!T18+GT_NG!T18+GT_Spot!T18+Bawana_NG!T18+Bawana_RLNG!T18+Bawana_Spot!T18</f>
        <v>205.86375662966179</v>
      </c>
      <c r="P18" s="197">
        <f t="shared" si="4"/>
        <v>-0.12375662966178425</v>
      </c>
      <c r="Q18" s="197">
        <f t="shared" si="5"/>
        <v>-0.41999999999991644</v>
      </c>
    </row>
    <row r="19" spans="1:17">
      <c r="A19" s="33" t="s">
        <v>61</v>
      </c>
      <c r="B19" s="196">
        <f>PPCL_NG!I19+PPCL_Spot!I19+GT_NG!I19+GT_Spot!I19+Bawana_NG!I19+Bawana_RLNG!I19+Bawana_Spot!I19</f>
        <v>330.97</v>
      </c>
      <c r="C19" s="196">
        <f>PPCL_NG!P19+PPCL_Spot!P19+GT_NG!P19+GT_Spot!P19+Bawana_NG!P19+Bawana_RLNG!P19+Bawana_Spot!P19</f>
        <v>331.14180230733427</v>
      </c>
      <c r="D19" s="197">
        <f t="shared" si="0"/>
        <v>-0.17180230733424651</v>
      </c>
      <c r="E19" s="196">
        <f>PPCL_NG!J19+PPCL_Spot!J19+GT_NG!J19+GT_Spot!J19+Bawana_NG!J19+Bawana_RLNG!J19+Bawana_Spot!J19</f>
        <v>122.6</v>
      </c>
      <c r="F19" s="196">
        <f>PPCL_NG!Q19+PPCL_Spot!Q19+GT_NG!Q19+GT_Spot!Q19+Bawana_NG!Q19+Bawana_RLNG!Q19+Bawana_Spot!Q19</f>
        <v>122.6989999938196</v>
      </c>
      <c r="G19" s="197">
        <f t="shared" si="1"/>
        <v>-9.899999381960356E-2</v>
      </c>
      <c r="H19" s="196">
        <f>PPCL_NG!K19+PPCL_Spot!K19+GT_NG!K19+GT_Spot!K19+Bawana_NG!K19+Bawana_RLNG!K19+Bawana_Spot!K19</f>
        <v>23.47</v>
      </c>
      <c r="I19" s="196">
        <f>PPCL_NG!R19+PPCL_Spot!R19+GT_NG!R19+GT_Spot!R19+Bawana_NG!R19+Bawana_RLNG!R19+Bawana_Spot!R19</f>
        <v>23.469782867340868</v>
      </c>
      <c r="J19" s="197">
        <f t="shared" si="2"/>
        <v>2.1713265913092528E-4</v>
      </c>
      <c r="K19" s="196">
        <f>PPCL_NG!L19+PPCL_Spot!L19+GT_NG!L19+GT_Spot!L19+Bawana_NG!L19+Bawana_RLNG!L19+Bawana_Spot!L19</f>
        <v>103.35000000000001</v>
      </c>
      <c r="L19" s="196">
        <f>PPCL_NG!S19+PPCL_Spot!S19+GT_NG!S19+GT_Spot!S19+Bawana_NG!S19+Bawana_RLNG!S19+Bawana_Spot!S19</f>
        <v>103.37565820184342</v>
      </c>
      <c r="M19" s="197">
        <f t="shared" si="3"/>
        <v>-2.5658201843413053E-2</v>
      </c>
      <c r="N19" s="196">
        <f>PPCL_NG!M19+PPCL_Spot!M19+GT_NG!M19+GT_Spot!M19+Bawana_NG!M19+Bawana_RLNG!M19+Bawana_Spot!M19</f>
        <v>165.74</v>
      </c>
      <c r="O19" s="196">
        <f>PPCL_NG!T19+PPCL_Spot!T19+GT_NG!T19+GT_Spot!T19+Bawana_NG!T19+Bawana_RLNG!T19+Bawana_Spot!T19</f>
        <v>165.86375662966179</v>
      </c>
      <c r="P19" s="197">
        <f t="shared" si="4"/>
        <v>-0.12375662966178425</v>
      </c>
      <c r="Q19" s="197">
        <f t="shared" si="5"/>
        <v>-0.41999999999991644</v>
      </c>
    </row>
    <row r="20" spans="1:17">
      <c r="A20" s="33" t="s">
        <v>62</v>
      </c>
      <c r="B20" s="196">
        <f>PPCL_NG!I20+PPCL_Spot!I20+GT_NG!I20+GT_Spot!I20+Bawana_NG!I20+Bawana_RLNG!I20+Bawana_Spot!I20</f>
        <v>330.97</v>
      </c>
      <c r="C20" s="196">
        <f>PPCL_NG!P20+PPCL_Spot!P20+GT_NG!P20+GT_Spot!P20+Bawana_NG!P20+Bawana_RLNG!P20+Bawana_Spot!P20</f>
        <v>331.14180230733427</v>
      </c>
      <c r="D20" s="197">
        <f t="shared" si="0"/>
        <v>-0.17180230733424651</v>
      </c>
      <c r="E20" s="196">
        <f>PPCL_NG!J20+PPCL_Spot!J20+GT_NG!J20+GT_Spot!J20+Bawana_NG!J20+Bawana_RLNG!J20+Bawana_Spot!J20</f>
        <v>122.6</v>
      </c>
      <c r="F20" s="196">
        <f>PPCL_NG!Q20+PPCL_Spot!Q20+GT_NG!Q20+GT_Spot!Q20+Bawana_NG!Q20+Bawana_RLNG!Q20+Bawana_Spot!Q20</f>
        <v>122.6989999938196</v>
      </c>
      <c r="G20" s="197">
        <f t="shared" si="1"/>
        <v>-9.899999381960356E-2</v>
      </c>
      <c r="H20" s="196">
        <f>PPCL_NG!K20+PPCL_Spot!K20+GT_NG!K20+GT_Spot!K20+Bawana_NG!K20+Bawana_RLNG!K20+Bawana_Spot!K20</f>
        <v>23.47</v>
      </c>
      <c r="I20" s="196">
        <f>PPCL_NG!R20+PPCL_Spot!R20+GT_NG!R20+GT_Spot!R20+Bawana_NG!R20+Bawana_RLNG!R20+Bawana_Spot!R20</f>
        <v>23.469782867340868</v>
      </c>
      <c r="J20" s="197">
        <f t="shared" si="2"/>
        <v>2.1713265913092528E-4</v>
      </c>
      <c r="K20" s="196">
        <f>PPCL_NG!L20+PPCL_Spot!L20+GT_NG!L20+GT_Spot!L20+Bawana_NG!L20+Bawana_RLNG!L20+Bawana_Spot!L20</f>
        <v>103.35000000000001</v>
      </c>
      <c r="L20" s="196">
        <f>PPCL_NG!S20+PPCL_Spot!S20+GT_NG!S20+GT_Spot!S20+Bawana_NG!S20+Bawana_RLNG!S20+Bawana_Spot!S20</f>
        <v>103.37565820184342</v>
      </c>
      <c r="M20" s="197">
        <f t="shared" si="3"/>
        <v>-2.5658201843413053E-2</v>
      </c>
      <c r="N20" s="196">
        <f>PPCL_NG!M20+PPCL_Spot!M20+GT_NG!M20+GT_Spot!M20+Bawana_NG!M20+Bawana_RLNG!M20+Bawana_Spot!M20</f>
        <v>165.74</v>
      </c>
      <c r="O20" s="196">
        <f>PPCL_NG!T20+PPCL_Spot!T20+GT_NG!T20+GT_Spot!T20+Bawana_NG!T20+Bawana_RLNG!T20+Bawana_Spot!T20</f>
        <v>165.86375662966179</v>
      </c>
      <c r="P20" s="197">
        <f t="shared" si="4"/>
        <v>-0.12375662966178425</v>
      </c>
      <c r="Q20" s="197">
        <f t="shared" si="5"/>
        <v>-0.41999999999991644</v>
      </c>
    </row>
    <row r="21" spans="1:17">
      <c r="A21" s="33" t="s">
        <v>63</v>
      </c>
      <c r="B21" s="196">
        <f>PPCL_NG!I21+PPCL_Spot!I21+GT_NG!I21+GT_Spot!I21+Bawana_NG!I21+Bawana_RLNG!I21+Bawana_Spot!I21</f>
        <v>330.97</v>
      </c>
      <c r="C21" s="196">
        <f>PPCL_NG!P21+PPCL_Spot!P21+GT_NG!P21+GT_Spot!P21+Bawana_NG!P21+Bawana_RLNG!P21+Bawana_Spot!P21</f>
        <v>331.14180230733427</v>
      </c>
      <c r="D21" s="197">
        <f t="shared" si="0"/>
        <v>-0.17180230733424651</v>
      </c>
      <c r="E21" s="196">
        <f>PPCL_NG!J21+PPCL_Spot!J21+GT_NG!J21+GT_Spot!J21+Bawana_NG!J21+Bawana_RLNG!J21+Bawana_Spot!J21</f>
        <v>122.6</v>
      </c>
      <c r="F21" s="196">
        <f>PPCL_NG!Q21+PPCL_Spot!Q21+GT_NG!Q21+GT_Spot!Q21+Bawana_NG!Q21+Bawana_RLNG!Q21+Bawana_Spot!Q21</f>
        <v>122.6989999938196</v>
      </c>
      <c r="G21" s="197">
        <f t="shared" si="1"/>
        <v>-9.899999381960356E-2</v>
      </c>
      <c r="H21" s="196">
        <f>PPCL_NG!K21+PPCL_Spot!K21+GT_NG!K21+GT_Spot!K21+Bawana_NG!K21+Bawana_RLNG!K21+Bawana_Spot!K21</f>
        <v>23.47</v>
      </c>
      <c r="I21" s="196">
        <f>PPCL_NG!R21+PPCL_Spot!R21+GT_NG!R21+GT_Spot!R21+Bawana_NG!R21+Bawana_RLNG!R21+Bawana_Spot!R21</f>
        <v>23.469782867340868</v>
      </c>
      <c r="J21" s="197">
        <f t="shared" si="2"/>
        <v>2.1713265913092528E-4</v>
      </c>
      <c r="K21" s="196">
        <f>PPCL_NG!L21+PPCL_Spot!L21+GT_NG!L21+GT_Spot!L21+Bawana_NG!L21+Bawana_RLNG!L21+Bawana_Spot!L21</f>
        <v>103.35000000000001</v>
      </c>
      <c r="L21" s="196">
        <f>PPCL_NG!S21+PPCL_Spot!S21+GT_NG!S21+GT_Spot!S21+Bawana_NG!S21+Bawana_RLNG!S21+Bawana_Spot!S21</f>
        <v>103.37565820184342</v>
      </c>
      <c r="M21" s="197">
        <f t="shared" si="3"/>
        <v>-2.5658201843413053E-2</v>
      </c>
      <c r="N21" s="196">
        <f>PPCL_NG!M21+PPCL_Spot!M21+GT_NG!M21+GT_Spot!M21+Bawana_NG!M21+Bawana_RLNG!M21+Bawana_Spot!M21</f>
        <v>165.74</v>
      </c>
      <c r="O21" s="196">
        <f>PPCL_NG!T21+PPCL_Spot!T21+GT_NG!T21+GT_Spot!T21+Bawana_NG!T21+Bawana_RLNG!T21+Bawana_Spot!T21</f>
        <v>165.86375662966179</v>
      </c>
      <c r="P21" s="197">
        <f t="shared" si="4"/>
        <v>-0.12375662966178425</v>
      </c>
      <c r="Q21" s="197">
        <f t="shared" si="5"/>
        <v>-0.41999999999991644</v>
      </c>
    </row>
    <row r="22" spans="1:17">
      <c r="A22" s="33" t="s">
        <v>64</v>
      </c>
      <c r="B22" s="196">
        <f>PPCL_NG!I22+PPCL_Spot!I22+GT_NG!I22+GT_Spot!I22+Bawana_NG!I22+Bawana_RLNG!I22+Bawana_Spot!I22</f>
        <v>330.97</v>
      </c>
      <c r="C22" s="196">
        <f>PPCL_NG!P22+PPCL_Spot!P22+GT_NG!P22+GT_Spot!P22+Bawana_NG!P22+Bawana_RLNG!P22+Bawana_Spot!P22</f>
        <v>331.14180230733427</v>
      </c>
      <c r="D22" s="197">
        <f t="shared" si="0"/>
        <v>-0.17180230733424651</v>
      </c>
      <c r="E22" s="196">
        <f>PPCL_NG!J22+PPCL_Spot!J22+GT_NG!J22+GT_Spot!J22+Bawana_NG!J22+Bawana_RLNG!J22+Bawana_Spot!J22</f>
        <v>122.6</v>
      </c>
      <c r="F22" s="196">
        <f>PPCL_NG!Q22+PPCL_Spot!Q22+GT_NG!Q22+GT_Spot!Q22+Bawana_NG!Q22+Bawana_RLNG!Q22+Bawana_Spot!Q22</f>
        <v>122.6989999938196</v>
      </c>
      <c r="G22" s="197">
        <f t="shared" si="1"/>
        <v>-9.899999381960356E-2</v>
      </c>
      <c r="H22" s="196">
        <f>PPCL_NG!K22+PPCL_Spot!K22+GT_NG!K22+GT_Spot!K22+Bawana_NG!K22+Bawana_RLNG!K22+Bawana_Spot!K22</f>
        <v>23.47</v>
      </c>
      <c r="I22" s="196">
        <f>PPCL_NG!R22+PPCL_Spot!R22+GT_NG!R22+GT_Spot!R22+Bawana_NG!R22+Bawana_RLNG!R22+Bawana_Spot!R22</f>
        <v>23.469782867340868</v>
      </c>
      <c r="J22" s="197">
        <f t="shared" si="2"/>
        <v>2.1713265913092528E-4</v>
      </c>
      <c r="K22" s="196">
        <f>PPCL_NG!L22+PPCL_Spot!L22+GT_NG!L22+GT_Spot!L22+Bawana_NG!L22+Bawana_RLNG!L22+Bawana_Spot!L22</f>
        <v>103.35000000000001</v>
      </c>
      <c r="L22" s="196">
        <f>PPCL_NG!S22+PPCL_Spot!S22+GT_NG!S22+GT_Spot!S22+Bawana_NG!S22+Bawana_RLNG!S22+Bawana_Spot!S22</f>
        <v>103.37565820184342</v>
      </c>
      <c r="M22" s="197">
        <f t="shared" si="3"/>
        <v>-2.5658201843413053E-2</v>
      </c>
      <c r="N22" s="196">
        <f>PPCL_NG!M22+PPCL_Spot!M22+GT_NG!M22+GT_Spot!M22+Bawana_NG!M22+Bawana_RLNG!M22+Bawana_Spot!M22</f>
        <v>165.74</v>
      </c>
      <c r="O22" s="196">
        <f>PPCL_NG!T22+PPCL_Spot!T22+GT_NG!T22+GT_Spot!T22+Bawana_NG!T22+Bawana_RLNG!T22+Bawana_Spot!T22</f>
        <v>165.86375662966179</v>
      </c>
      <c r="P22" s="197">
        <f t="shared" si="4"/>
        <v>-0.12375662966178425</v>
      </c>
      <c r="Q22" s="197">
        <f t="shared" si="5"/>
        <v>-0.41999999999991644</v>
      </c>
    </row>
    <row r="23" spans="1:17">
      <c r="A23" s="33" t="s">
        <v>65</v>
      </c>
      <c r="B23" s="196">
        <f>PPCL_NG!I23+PPCL_Spot!I23+GT_NG!I23+GT_Spot!I23+Bawana_NG!I23+Bawana_RLNG!I23+Bawana_Spot!I23</f>
        <v>330.97</v>
      </c>
      <c r="C23" s="196">
        <f>PPCL_NG!P23+PPCL_Spot!P23+GT_NG!P23+GT_Spot!P23+Bawana_NG!P23+Bawana_RLNG!P23+Bawana_Spot!P23</f>
        <v>331.14180230733427</v>
      </c>
      <c r="D23" s="197">
        <f t="shared" si="0"/>
        <v>-0.17180230733424651</v>
      </c>
      <c r="E23" s="196">
        <f>PPCL_NG!J23+PPCL_Spot!J23+GT_NG!J23+GT_Spot!J23+Bawana_NG!J23+Bawana_RLNG!J23+Bawana_Spot!J23</f>
        <v>122.6</v>
      </c>
      <c r="F23" s="196">
        <f>PPCL_NG!Q23+PPCL_Spot!Q23+GT_NG!Q23+GT_Spot!Q23+Bawana_NG!Q23+Bawana_RLNG!Q23+Bawana_Spot!Q23</f>
        <v>122.6989999938196</v>
      </c>
      <c r="G23" s="197">
        <f t="shared" si="1"/>
        <v>-9.899999381960356E-2</v>
      </c>
      <c r="H23" s="196">
        <f>PPCL_NG!K23+PPCL_Spot!K23+GT_NG!K23+GT_Spot!K23+Bawana_NG!K23+Bawana_RLNG!K23+Bawana_Spot!K23</f>
        <v>23.47</v>
      </c>
      <c r="I23" s="196">
        <f>PPCL_NG!R23+PPCL_Spot!R23+GT_NG!R23+GT_Spot!R23+Bawana_NG!R23+Bawana_RLNG!R23+Bawana_Spot!R23</f>
        <v>23.469782867340868</v>
      </c>
      <c r="J23" s="197">
        <f t="shared" si="2"/>
        <v>2.1713265913092528E-4</v>
      </c>
      <c r="K23" s="196">
        <f>PPCL_NG!L23+PPCL_Spot!L23+GT_NG!L23+GT_Spot!L23+Bawana_NG!L23+Bawana_RLNG!L23+Bawana_Spot!L23</f>
        <v>103.35000000000001</v>
      </c>
      <c r="L23" s="196">
        <f>PPCL_NG!S23+PPCL_Spot!S23+GT_NG!S23+GT_Spot!S23+Bawana_NG!S23+Bawana_RLNG!S23+Bawana_Spot!S23</f>
        <v>103.37565820184342</v>
      </c>
      <c r="M23" s="197">
        <f t="shared" si="3"/>
        <v>-2.5658201843413053E-2</v>
      </c>
      <c r="N23" s="196">
        <f>PPCL_NG!M23+PPCL_Spot!M23+GT_NG!M23+GT_Spot!M23+Bawana_NG!M23+Bawana_RLNG!M23+Bawana_Spot!M23</f>
        <v>165.74</v>
      </c>
      <c r="O23" s="196">
        <f>PPCL_NG!T23+PPCL_Spot!T23+GT_NG!T23+GT_Spot!T23+Bawana_NG!T23+Bawana_RLNG!T23+Bawana_Spot!T23</f>
        <v>165.86375662966179</v>
      </c>
      <c r="P23" s="197">
        <f t="shared" si="4"/>
        <v>-0.12375662966178425</v>
      </c>
      <c r="Q23" s="197">
        <f t="shared" si="5"/>
        <v>-0.41999999999991644</v>
      </c>
    </row>
    <row r="24" spans="1:17">
      <c r="A24" s="33" t="s">
        <v>66</v>
      </c>
      <c r="B24" s="196">
        <f>PPCL_NG!I24+PPCL_Spot!I24+GT_NG!I24+GT_Spot!I24+Bawana_NG!I24+Bawana_RLNG!I24+Bawana_Spot!I24</f>
        <v>330.97</v>
      </c>
      <c r="C24" s="196">
        <f>PPCL_NG!P24+PPCL_Spot!P24+GT_NG!P24+GT_Spot!P24+Bawana_NG!P24+Bawana_RLNG!P24+Bawana_Spot!P24</f>
        <v>331.14180230733427</v>
      </c>
      <c r="D24" s="197">
        <f t="shared" si="0"/>
        <v>-0.17180230733424651</v>
      </c>
      <c r="E24" s="196">
        <f>PPCL_NG!J24+PPCL_Spot!J24+GT_NG!J24+GT_Spot!J24+Bawana_NG!J24+Bawana_RLNG!J24+Bawana_Spot!J24</f>
        <v>122.6</v>
      </c>
      <c r="F24" s="196">
        <f>PPCL_NG!Q24+PPCL_Spot!Q24+GT_NG!Q24+GT_Spot!Q24+Bawana_NG!Q24+Bawana_RLNG!Q24+Bawana_Spot!Q24</f>
        <v>122.6989999938196</v>
      </c>
      <c r="G24" s="197">
        <f t="shared" si="1"/>
        <v>-9.899999381960356E-2</v>
      </c>
      <c r="H24" s="196">
        <f>PPCL_NG!K24+PPCL_Spot!K24+GT_NG!K24+GT_Spot!K24+Bawana_NG!K24+Bawana_RLNG!K24+Bawana_Spot!K24</f>
        <v>23.47</v>
      </c>
      <c r="I24" s="196">
        <f>PPCL_NG!R24+PPCL_Spot!R24+GT_NG!R24+GT_Spot!R24+Bawana_NG!R24+Bawana_RLNG!R24+Bawana_Spot!R24</f>
        <v>23.469782867340868</v>
      </c>
      <c r="J24" s="197">
        <f t="shared" si="2"/>
        <v>2.1713265913092528E-4</v>
      </c>
      <c r="K24" s="196">
        <f>PPCL_NG!L24+PPCL_Spot!L24+GT_NG!L24+GT_Spot!L24+Bawana_NG!L24+Bawana_RLNG!L24+Bawana_Spot!L24</f>
        <v>103.35000000000001</v>
      </c>
      <c r="L24" s="196">
        <f>PPCL_NG!S24+PPCL_Spot!S24+GT_NG!S24+GT_Spot!S24+Bawana_NG!S24+Bawana_RLNG!S24+Bawana_Spot!S24</f>
        <v>103.37565820184342</v>
      </c>
      <c r="M24" s="197">
        <f t="shared" si="3"/>
        <v>-2.5658201843413053E-2</v>
      </c>
      <c r="N24" s="196">
        <f>PPCL_NG!M24+PPCL_Spot!M24+GT_NG!M24+GT_Spot!M24+Bawana_NG!M24+Bawana_RLNG!M24+Bawana_Spot!M24</f>
        <v>165.74</v>
      </c>
      <c r="O24" s="196">
        <f>PPCL_NG!T24+PPCL_Spot!T24+GT_NG!T24+GT_Spot!T24+Bawana_NG!T24+Bawana_RLNG!T24+Bawana_Spot!T24</f>
        <v>165.86375662966179</v>
      </c>
      <c r="P24" s="197">
        <f t="shared" si="4"/>
        <v>-0.12375662966178425</v>
      </c>
      <c r="Q24" s="197">
        <f t="shared" si="5"/>
        <v>-0.41999999999991644</v>
      </c>
    </row>
    <row r="25" spans="1:17">
      <c r="A25" s="33" t="s">
        <v>67</v>
      </c>
      <c r="B25" s="196">
        <f>PPCL_NG!I25+PPCL_Spot!I25+GT_NG!I25+GT_Spot!I25+Bawana_NG!I25+Bawana_RLNG!I25+Bawana_Spot!I25</f>
        <v>330.97</v>
      </c>
      <c r="C25" s="196">
        <f>PPCL_NG!P25+PPCL_Spot!P25+GT_NG!P25+GT_Spot!P25+Bawana_NG!P25+Bawana_RLNG!P25+Bawana_Spot!P25</f>
        <v>331.14180230733427</v>
      </c>
      <c r="D25" s="197">
        <f t="shared" si="0"/>
        <v>-0.17180230733424651</v>
      </c>
      <c r="E25" s="196">
        <f>PPCL_NG!J25+PPCL_Spot!J25+GT_NG!J25+GT_Spot!J25+Bawana_NG!J25+Bawana_RLNG!J25+Bawana_Spot!J25</f>
        <v>122.6</v>
      </c>
      <c r="F25" s="196">
        <f>PPCL_NG!Q25+PPCL_Spot!Q25+GT_NG!Q25+GT_Spot!Q25+Bawana_NG!Q25+Bawana_RLNG!Q25+Bawana_Spot!Q25</f>
        <v>122.6989999938196</v>
      </c>
      <c r="G25" s="197">
        <f t="shared" si="1"/>
        <v>-9.899999381960356E-2</v>
      </c>
      <c r="H25" s="196">
        <f>PPCL_NG!K25+PPCL_Spot!K25+GT_NG!K25+GT_Spot!K25+Bawana_NG!K25+Bawana_RLNG!K25+Bawana_Spot!K25</f>
        <v>23.47</v>
      </c>
      <c r="I25" s="196">
        <f>PPCL_NG!R25+PPCL_Spot!R25+GT_NG!R25+GT_Spot!R25+Bawana_NG!R25+Bawana_RLNG!R25+Bawana_Spot!R25</f>
        <v>23.469782867340868</v>
      </c>
      <c r="J25" s="197">
        <f t="shared" si="2"/>
        <v>2.1713265913092528E-4</v>
      </c>
      <c r="K25" s="196">
        <f>PPCL_NG!L25+PPCL_Spot!L25+GT_NG!L25+GT_Spot!L25+Bawana_NG!L25+Bawana_RLNG!L25+Bawana_Spot!L25</f>
        <v>103.35000000000001</v>
      </c>
      <c r="L25" s="196">
        <f>PPCL_NG!S25+PPCL_Spot!S25+GT_NG!S25+GT_Spot!S25+Bawana_NG!S25+Bawana_RLNG!S25+Bawana_Spot!S25</f>
        <v>103.37565820184342</v>
      </c>
      <c r="M25" s="197">
        <f t="shared" si="3"/>
        <v>-2.5658201843413053E-2</v>
      </c>
      <c r="N25" s="196">
        <f>PPCL_NG!M25+PPCL_Spot!M25+GT_NG!M25+GT_Spot!M25+Bawana_NG!M25+Bawana_RLNG!M25+Bawana_Spot!M25</f>
        <v>165.74</v>
      </c>
      <c r="O25" s="196">
        <f>PPCL_NG!T25+PPCL_Spot!T25+GT_NG!T25+GT_Spot!T25+Bawana_NG!T25+Bawana_RLNG!T25+Bawana_Spot!T25</f>
        <v>165.86375662966179</v>
      </c>
      <c r="P25" s="197">
        <f t="shared" si="4"/>
        <v>-0.12375662966178425</v>
      </c>
      <c r="Q25" s="197">
        <f t="shared" si="5"/>
        <v>-0.41999999999991644</v>
      </c>
    </row>
    <row r="26" spans="1:17">
      <c r="A26" s="33" t="s">
        <v>68</v>
      </c>
      <c r="B26" s="196">
        <f>PPCL_NG!I26+PPCL_Spot!I26+GT_NG!I26+GT_Spot!I26+Bawana_NG!I26+Bawana_RLNG!I26+Bawana_Spot!I26</f>
        <v>330.97</v>
      </c>
      <c r="C26" s="196">
        <f>PPCL_NG!P26+PPCL_Spot!P26+GT_NG!P26+GT_Spot!P26+Bawana_NG!P26+Bawana_RLNG!P26+Bawana_Spot!P26</f>
        <v>331.14180230733427</v>
      </c>
      <c r="D26" s="197">
        <f t="shared" si="0"/>
        <v>-0.17180230733424651</v>
      </c>
      <c r="E26" s="196">
        <f>PPCL_NG!J26+PPCL_Spot!J26+GT_NG!J26+GT_Spot!J26+Bawana_NG!J26+Bawana_RLNG!J26+Bawana_Spot!J26</f>
        <v>122.6</v>
      </c>
      <c r="F26" s="196">
        <f>PPCL_NG!Q26+PPCL_Spot!Q26+GT_NG!Q26+GT_Spot!Q26+Bawana_NG!Q26+Bawana_RLNG!Q26+Bawana_Spot!Q26</f>
        <v>122.6989999938196</v>
      </c>
      <c r="G26" s="197">
        <f t="shared" si="1"/>
        <v>-9.899999381960356E-2</v>
      </c>
      <c r="H26" s="196">
        <f>PPCL_NG!K26+PPCL_Spot!K26+GT_NG!K26+GT_Spot!K26+Bawana_NG!K26+Bawana_RLNG!K26+Bawana_Spot!K26</f>
        <v>23.47</v>
      </c>
      <c r="I26" s="196">
        <f>PPCL_NG!R26+PPCL_Spot!R26+GT_NG!R26+GT_Spot!R26+Bawana_NG!R26+Bawana_RLNG!R26+Bawana_Spot!R26</f>
        <v>23.469782867340868</v>
      </c>
      <c r="J26" s="197">
        <f t="shared" si="2"/>
        <v>2.1713265913092528E-4</v>
      </c>
      <c r="K26" s="196">
        <f>PPCL_NG!L26+PPCL_Spot!L26+GT_NG!L26+GT_Spot!L26+Bawana_NG!L26+Bawana_RLNG!L26+Bawana_Spot!L26</f>
        <v>103.35000000000001</v>
      </c>
      <c r="L26" s="196">
        <f>PPCL_NG!S26+PPCL_Spot!S26+GT_NG!S26+GT_Spot!S26+Bawana_NG!S26+Bawana_RLNG!S26+Bawana_Spot!S26</f>
        <v>103.37565820184342</v>
      </c>
      <c r="M26" s="197">
        <f t="shared" si="3"/>
        <v>-2.5658201843413053E-2</v>
      </c>
      <c r="N26" s="196">
        <f>PPCL_NG!M26+PPCL_Spot!M26+GT_NG!M26+GT_Spot!M26+Bawana_NG!M26+Bawana_RLNG!M26+Bawana_Spot!M26</f>
        <v>165.74</v>
      </c>
      <c r="O26" s="196">
        <f>PPCL_NG!T26+PPCL_Spot!T26+GT_NG!T26+GT_Spot!T26+Bawana_NG!T26+Bawana_RLNG!T26+Bawana_Spot!T26</f>
        <v>165.86375662966179</v>
      </c>
      <c r="P26" s="197">
        <f t="shared" si="4"/>
        <v>-0.12375662966178425</v>
      </c>
      <c r="Q26" s="197">
        <f t="shared" si="5"/>
        <v>-0.41999999999991644</v>
      </c>
    </row>
    <row r="27" spans="1:17">
      <c r="A27" s="33" t="s">
        <v>69</v>
      </c>
      <c r="B27" s="196">
        <f>PPCL_NG!I27+PPCL_Spot!I27+GT_NG!I27+GT_Spot!I27+Bawana_NG!I27+Bawana_RLNG!I27+Bawana_Spot!I27</f>
        <v>330.97</v>
      </c>
      <c r="C27" s="196">
        <f>PPCL_NG!P27+PPCL_Spot!P27+GT_NG!P27+GT_Spot!P27+Bawana_NG!P27+Bawana_RLNG!P27+Bawana_Spot!P27</f>
        <v>331.14180230733427</v>
      </c>
      <c r="D27" s="197">
        <f t="shared" si="0"/>
        <v>-0.17180230733424651</v>
      </c>
      <c r="E27" s="196">
        <f>PPCL_NG!J27+PPCL_Spot!J27+GT_NG!J27+GT_Spot!J27+Bawana_NG!J27+Bawana_RLNG!J27+Bawana_Spot!J27</f>
        <v>122.6</v>
      </c>
      <c r="F27" s="196">
        <f>PPCL_NG!Q27+PPCL_Spot!Q27+GT_NG!Q27+GT_Spot!Q27+Bawana_NG!Q27+Bawana_RLNG!Q27+Bawana_Spot!Q27</f>
        <v>122.6989999938196</v>
      </c>
      <c r="G27" s="197">
        <f t="shared" si="1"/>
        <v>-9.899999381960356E-2</v>
      </c>
      <c r="H27" s="196">
        <f>PPCL_NG!K27+PPCL_Spot!K27+GT_NG!K27+GT_Spot!K27+Bawana_NG!K27+Bawana_RLNG!K27+Bawana_Spot!K27</f>
        <v>23.47</v>
      </c>
      <c r="I27" s="196">
        <f>PPCL_NG!R27+PPCL_Spot!R27+GT_NG!R27+GT_Spot!R27+Bawana_NG!R27+Bawana_RLNG!R27+Bawana_Spot!R27</f>
        <v>23.469782867340868</v>
      </c>
      <c r="J27" s="197">
        <f t="shared" si="2"/>
        <v>2.1713265913092528E-4</v>
      </c>
      <c r="K27" s="196">
        <f>PPCL_NG!L27+PPCL_Spot!L27+GT_NG!L27+GT_Spot!L27+Bawana_NG!L27+Bawana_RLNG!L27+Bawana_Spot!L27</f>
        <v>103.35000000000001</v>
      </c>
      <c r="L27" s="196">
        <f>PPCL_NG!S27+PPCL_Spot!S27+GT_NG!S27+GT_Spot!S27+Bawana_NG!S27+Bawana_RLNG!S27+Bawana_Spot!S27</f>
        <v>103.37565820184342</v>
      </c>
      <c r="M27" s="197">
        <f t="shared" si="3"/>
        <v>-2.5658201843413053E-2</v>
      </c>
      <c r="N27" s="196">
        <f>PPCL_NG!M27+PPCL_Spot!M27+GT_NG!M27+GT_Spot!M27+Bawana_NG!M27+Bawana_RLNG!M27+Bawana_Spot!M27</f>
        <v>165.74</v>
      </c>
      <c r="O27" s="196">
        <f>PPCL_NG!T27+PPCL_Spot!T27+GT_NG!T27+GT_Spot!T27+Bawana_NG!T27+Bawana_RLNG!T27+Bawana_Spot!T27</f>
        <v>165.86375662966179</v>
      </c>
      <c r="P27" s="197">
        <f t="shared" si="4"/>
        <v>-0.12375662966178425</v>
      </c>
      <c r="Q27" s="197">
        <f t="shared" si="5"/>
        <v>-0.41999999999991644</v>
      </c>
    </row>
    <row r="28" spans="1:17">
      <c r="A28" s="33" t="s">
        <v>70</v>
      </c>
      <c r="B28" s="196">
        <f>PPCL_NG!I28+PPCL_Spot!I28+GT_NG!I28+GT_Spot!I28+Bawana_NG!I28+Bawana_RLNG!I28+Bawana_Spot!I28</f>
        <v>330.97</v>
      </c>
      <c r="C28" s="196">
        <f>PPCL_NG!P28+PPCL_Spot!P28+GT_NG!P28+GT_Spot!P28+Bawana_NG!P28+Bawana_RLNG!P28+Bawana_Spot!P28</f>
        <v>331.14180230733427</v>
      </c>
      <c r="D28" s="197">
        <f t="shared" si="0"/>
        <v>-0.17180230733424651</v>
      </c>
      <c r="E28" s="196">
        <f>PPCL_NG!J28+PPCL_Spot!J28+GT_NG!J28+GT_Spot!J28+Bawana_NG!J28+Bawana_RLNG!J28+Bawana_Spot!J28</f>
        <v>122.6</v>
      </c>
      <c r="F28" s="196">
        <f>PPCL_NG!Q28+PPCL_Spot!Q28+GT_NG!Q28+GT_Spot!Q28+Bawana_NG!Q28+Bawana_RLNG!Q28+Bawana_Spot!Q28</f>
        <v>122.6989999938196</v>
      </c>
      <c r="G28" s="197">
        <f t="shared" si="1"/>
        <v>-9.899999381960356E-2</v>
      </c>
      <c r="H28" s="196">
        <f>PPCL_NG!K28+PPCL_Spot!K28+GT_NG!K28+GT_Spot!K28+Bawana_NG!K28+Bawana_RLNG!K28+Bawana_Spot!K28</f>
        <v>23.47</v>
      </c>
      <c r="I28" s="196">
        <f>PPCL_NG!R28+PPCL_Spot!R28+GT_NG!R28+GT_Spot!R28+Bawana_NG!R28+Bawana_RLNG!R28+Bawana_Spot!R28</f>
        <v>23.469782867340868</v>
      </c>
      <c r="J28" s="197">
        <f t="shared" si="2"/>
        <v>2.1713265913092528E-4</v>
      </c>
      <c r="K28" s="196">
        <f>PPCL_NG!L28+PPCL_Spot!L28+GT_NG!L28+GT_Spot!L28+Bawana_NG!L28+Bawana_RLNG!L28+Bawana_Spot!L28</f>
        <v>103.35000000000001</v>
      </c>
      <c r="L28" s="196">
        <f>PPCL_NG!S28+PPCL_Spot!S28+GT_NG!S28+GT_Spot!S28+Bawana_NG!S28+Bawana_RLNG!S28+Bawana_Spot!S28</f>
        <v>103.37565820184342</v>
      </c>
      <c r="M28" s="197">
        <f t="shared" si="3"/>
        <v>-2.5658201843413053E-2</v>
      </c>
      <c r="N28" s="196">
        <f>PPCL_NG!M28+PPCL_Spot!M28+GT_NG!M28+GT_Spot!M28+Bawana_NG!M28+Bawana_RLNG!M28+Bawana_Spot!M28</f>
        <v>165.74</v>
      </c>
      <c r="O28" s="196">
        <f>PPCL_NG!T28+PPCL_Spot!T28+GT_NG!T28+GT_Spot!T28+Bawana_NG!T28+Bawana_RLNG!T28+Bawana_Spot!T28</f>
        <v>165.86375662966179</v>
      </c>
      <c r="P28" s="197">
        <f t="shared" si="4"/>
        <v>-0.12375662966178425</v>
      </c>
      <c r="Q28" s="197">
        <f t="shared" si="5"/>
        <v>-0.41999999999991644</v>
      </c>
    </row>
    <row r="29" spans="1:17">
      <c r="A29" s="33" t="s">
        <v>71</v>
      </c>
      <c r="B29" s="196">
        <f>PPCL_NG!I29+PPCL_Spot!I29+GT_NG!I29+GT_Spot!I29+Bawana_NG!I29+Bawana_RLNG!I29+Bawana_Spot!I29</f>
        <v>324.35000000000002</v>
      </c>
      <c r="C29" s="196">
        <f>PPCL_NG!P29+PPCL_Spot!P29+GT_NG!P29+GT_Spot!P29+Bawana_NG!P29+Bawana_RLNG!P29+Bawana_Spot!P29</f>
        <v>324.52180230733427</v>
      </c>
      <c r="D29" s="197">
        <f t="shared" si="0"/>
        <v>-0.17180230733424651</v>
      </c>
      <c r="E29" s="196">
        <f>PPCL_NG!J29+PPCL_Spot!J29+GT_NG!J29+GT_Spot!J29+Bawana_NG!J29+Bawana_RLNG!J29+Bawana_Spot!J29</f>
        <v>122.6</v>
      </c>
      <c r="F29" s="196">
        <f>PPCL_NG!Q29+PPCL_Spot!Q29+GT_NG!Q29+GT_Spot!Q29+Bawana_NG!Q29+Bawana_RLNG!Q29+Bawana_Spot!Q29</f>
        <v>122.6989999938196</v>
      </c>
      <c r="G29" s="197">
        <f t="shared" si="1"/>
        <v>-9.899999381960356E-2</v>
      </c>
      <c r="H29" s="196">
        <f>PPCL_NG!K29+PPCL_Spot!K29+GT_NG!K29+GT_Spot!K29+Bawana_NG!K29+Bawana_RLNG!K29+Bawana_Spot!K29</f>
        <v>23.7</v>
      </c>
      <c r="I29" s="196">
        <f>PPCL_NG!R29+PPCL_Spot!R29+GT_NG!R29+GT_Spot!R29+Bawana_NG!R29+Bawana_RLNG!R29+Bawana_Spot!R29</f>
        <v>23.699782867340868</v>
      </c>
      <c r="J29" s="197">
        <f t="shared" si="2"/>
        <v>2.1713265913092528E-4</v>
      </c>
      <c r="K29" s="196">
        <f>PPCL_NG!L29+PPCL_Spot!L29+GT_NG!L29+GT_Spot!L29+Bawana_NG!L29+Bawana_RLNG!L29+Bawana_Spot!L29</f>
        <v>104.26</v>
      </c>
      <c r="L29" s="196">
        <f>PPCL_NG!S29+PPCL_Spot!S29+GT_NG!S29+GT_Spot!S29+Bawana_NG!S29+Bawana_RLNG!S29+Bawana_Spot!S29</f>
        <v>104.28565820184342</v>
      </c>
      <c r="M29" s="197">
        <f t="shared" si="3"/>
        <v>-2.5658201843413053E-2</v>
      </c>
      <c r="N29" s="196">
        <f>PPCL_NG!M29+PPCL_Spot!M29+GT_NG!M29+GT_Spot!M29+Bawana_NG!M29+Bawana_RLNG!M29+Bawana_Spot!M29</f>
        <v>165.74</v>
      </c>
      <c r="O29" s="196">
        <f>PPCL_NG!T29+PPCL_Spot!T29+GT_NG!T29+GT_Spot!T29+Bawana_NG!T29+Bawana_RLNG!T29+Bawana_Spot!T29</f>
        <v>165.86375662966179</v>
      </c>
      <c r="P29" s="197">
        <f t="shared" si="4"/>
        <v>-0.12375662966178425</v>
      </c>
      <c r="Q29" s="197">
        <f t="shared" si="5"/>
        <v>-0.41999999999991644</v>
      </c>
    </row>
    <row r="30" spans="1:17">
      <c r="A30" s="33" t="s">
        <v>72</v>
      </c>
      <c r="B30" s="196">
        <f>PPCL_NG!I30+PPCL_Spot!I30+GT_NG!I30+GT_Spot!I30+Bawana_NG!I30+Bawana_RLNG!I30+Bawana_Spot!I30</f>
        <v>324.35000000000002</v>
      </c>
      <c r="C30" s="196">
        <f>PPCL_NG!P30+PPCL_Spot!P30+GT_NG!P30+GT_Spot!P30+Bawana_NG!P30+Bawana_RLNG!P30+Bawana_Spot!P30</f>
        <v>324.52180230733427</v>
      </c>
      <c r="D30" s="197">
        <f t="shared" si="0"/>
        <v>-0.17180230733424651</v>
      </c>
      <c r="E30" s="196">
        <f>PPCL_NG!J30+PPCL_Spot!J30+GT_NG!J30+GT_Spot!J30+Bawana_NG!J30+Bawana_RLNG!J30+Bawana_Spot!J30</f>
        <v>122.6</v>
      </c>
      <c r="F30" s="196">
        <f>PPCL_NG!Q30+PPCL_Spot!Q30+GT_NG!Q30+GT_Spot!Q30+Bawana_NG!Q30+Bawana_RLNG!Q30+Bawana_Spot!Q30</f>
        <v>122.6989999938196</v>
      </c>
      <c r="G30" s="197">
        <f t="shared" si="1"/>
        <v>-9.899999381960356E-2</v>
      </c>
      <c r="H30" s="196">
        <f>PPCL_NG!K30+PPCL_Spot!K30+GT_NG!K30+GT_Spot!K30+Bawana_NG!K30+Bawana_RLNG!K30+Bawana_Spot!K30</f>
        <v>23.7</v>
      </c>
      <c r="I30" s="196">
        <f>PPCL_NG!R30+PPCL_Spot!R30+GT_NG!R30+GT_Spot!R30+Bawana_NG!R30+Bawana_RLNG!R30+Bawana_Spot!R30</f>
        <v>23.699782867340868</v>
      </c>
      <c r="J30" s="197">
        <f t="shared" si="2"/>
        <v>2.1713265913092528E-4</v>
      </c>
      <c r="K30" s="196">
        <f>PPCL_NG!L30+PPCL_Spot!L30+GT_NG!L30+GT_Spot!L30+Bawana_NG!L30+Bawana_RLNG!L30+Bawana_Spot!L30</f>
        <v>104.26</v>
      </c>
      <c r="L30" s="196">
        <f>PPCL_NG!S30+PPCL_Spot!S30+GT_NG!S30+GT_Spot!S30+Bawana_NG!S30+Bawana_RLNG!S30+Bawana_Spot!S30</f>
        <v>104.28565820184342</v>
      </c>
      <c r="M30" s="197">
        <f t="shared" si="3"/>
        <v>-2.5658201843413053E-2</v>
      </c>
      <c r="N30" s="196">
        <f>PPCL_NG!M30+PPCL_Spot!M30+GT_NG!M30+GT_Spot!M30+Bawana_NG!M30+Bawana_RLNG!M30+Bawana_Spot!M30</f>
        <v>165.74</v>
      </c>
      <c r="O30" s="196">
        <f>PPCL_NG!T30+PPCL_Spot!T30+GT_NG!T30+GT_Spot!T30+Bawana_NG!T30+Bawana_RLNG!T30+Bawana_Spot!T30</f>
        <v>165.86375662966179</v>
      </c>
      <c r="P30" s="197">
        <f t="shared" si="4"/>
        <v>-0.12375662966178425</v>
      </c>
      <c r="Q30" s="197">
        <f t="shared" si="5"/>
        <v>-0.41999999999991644</v>
      </c>
    </row>
    <row r="31" spans="1:17">
      <c r="A31" s="33" t="s">
        <v>73</v>
      </c>
      <c r="B31" s="196">
        <f>PPCL_NG!I31+PPCL_Spot!I31+GT_NG!I31+GT_Spot!I31+Bawana_NG!I31+Bawana_RLNG!I31+Bawana_Spot!I31</f>
        <v>324.35000000000002</v>
      </c>
      <c r="C31" s="196">
        <f>PPCL_NG!P31+PPCL_Spot!P31+GT_NG!P31+GT_Spot!P31+Bawana_NG!P31+Bawana_RLNG!P31+Bawana_Spot!P31</f>
        <v>324.52180230733427</v>
      </c>
      <c r="D31" s="197">
        <f t="shared" si="0"/>
        <v>-0.17180230733424651</v>
      </c>
      <c r="E31" s="196">
        <f>PPCL_NG!J31+PPCL_Spot!J31+GT_NG!J31+GT_Spot!J31+Bawana_NG!J31+Bawana_RLNG!J31+Bawana_Spot!J31</f>
        <v>122.6</v>
      </c>
      <c r="F31" s="196">
        <f>PPCL_NG!Q31+PPCL_Spot!Q31+GT_NG!Q31+GT_Spot!Q31+Bawana_NG!Q31+Bawana_RLNG!Q31+Bawana_Spot!Q31</f>
        <v>122.6989999938196</v>
      </c>
      <c r="G31" s="197">
        <f t="shared" si="1"/>
        <v>-9.899999381960356E-2</v>
      </c>
      <c r="H31" s="196">
        <f>PPCL_NG!K31+PPCL_Spot!K31+GT_NG!K31+GT_Spot!K31+Bawana_NG!K31+Bawana_RLNG!K31+Bawana_Spot!K31</f>
        <v>23.7</v>
      </c>
      <c r="I31" s="196">
        <f>PPCL_NG!R31+PPCL_Spot!R31+GT_NG!R31+GT_Spot!R31+Bawana_NG!R31+Bawana_RLNG!R31+Bawana_Spot!R31</f>
        <v>23.699782867340868</v>
      </c>
      <c r="J31" s="197">
        <f t="shared" si="2"/>
        <v>2.1713265913092528E-4</v>
      </c>
      <c r="K31" s="196">
        <f>PPCL_NG!L31+PPCL_Spot!L31+GT_NG!L31+GT_Spot!L31+Bawana_NG!L31+Bawana_RLNG!L31+Bawana_Spot!L31</f>
        <v>104.26</v>
      </c>
      <c r="L31" s="196">
        <f>PPCL_NG!S31+PPCL_Spot!S31+GT_NG!S31+GT_Spot!S31+Bawana_NG!S31+Bawana_RLNG!S31+Bawana_Spot!S31</f>
        <v>104.28565820184342</v>
      </c>
      <c r="M31" s="197">
        <f t="shared" si="3"/>
        <v>-2.5658201843413053E-2</v>
      </c>
      <c r="N31" s="196">
        <f>PPCL_NG!M31+PPCL_Spot!M31+GT_NG!M31+GT_Spot!M31+Bawana_NG!M31+Bawana_RLNG!M31+Bawana_Spot!M31</f>
        <v>165.74</v>
      </c>
      <c r="O31" s="196">
        <f>PPCL_NG!T31+PPCL_Spot!T31+GT_NG!T31+GT_Spot!T31+Bawana_NG!T31+Bawana_RLNG!T31+Bawana_Spot!T31</f>
        <v>165.86375662966179</v>
      </c>
      <c r="P31" s="197">
        <f t="shared" si="4"/>
        <v>-0.12375662966178425</v>
      </c>
      <c r="Q31" s="197">
        <f t="shared" si="5"/>
        <v>-0.41999999999991644</v>
      </c>
    </row>
    <row r="32" spans="1:17">
      <c r="A32" s="33" t="s">
        <v>74</v>
      </c>
      <c r="B32" s="196">
        <f>PPCL_NG!I32+PPCL_Spot!I32+GT_NG!I32+GT_Spot!I32+Bawana_NG!I32+Bawana_RLNG!I32+Bawana_Spot!I32</f>
        <v>324.35000000000002</v>
      </c>
      <c r="C32" s="196">
        <f>PPCL_NG!P32+PPCL_Spot!P32+GT_NG!P32+GT_Spot!P32+Bawana_NG!P32+Bawana_RLNG!P32+Bawana_Spot!P32</f>
        <v>324.52180230733427</v>
      </c>
      <c r="D32" s="197">
        <f t="shared" si="0"/>
        <v>-0.17180230733424651</v>
      </c>
      <c r="E32" s="196">
        <f>PPCL_NG!J32+PPCL_Spot!J32+GT_NG!J32+GT_Spot!J32+Bawana_NG!J32+Bawana_RLNG!J32+Bawana_Spot!J32</f>
        <v>122.6</v>
      </c>
      <c r="F32" s="196">
        <f>PPCL_NG!Q32+PPCL_Spot!Q32+GT_NG!Q32+GT_Spot!Q32+Bawana_NG!Q32+Bawana_RLNG!Q32+Bawana_Spot!Q32</f>
        <v>122.6989999938196</v>
      </c>
      <c r="G32" s="197">
        <f t="shared" si="1"/>
        <v>-9.899999381960356E-2</v>
      </c>
      <c r="H32" s="196">
        <f>PPCL_NG!K32+PPCL_Spot!K32+GT_NG!K32+GT_Spot!K32+Bawana_NG!K32+Bawana_RLNG!K32+Bawana_Spot!K32</f>
        <v>23.7</v>
      </c>
      <c r="I32" s="196">
        <f>PPCL_NG!R32+PPCL_Spot!R32+GT_NG!R32+GT_Spot!R32+Bawana_NG!R32+Bawana_RLNG!R32+Bawana_Spot!R32</f>
        <v>23.699782867340868</v>
      </c>
      <c r="J32" s="197">
        <f t="shared" si="2"/>
        <v>2.1713265913092528E-4</v>
      </c>
      <c r="K32" s="196">
        <f>PPCL_NG!L32+PPCL_Spot!L32+GT_NG!L32+GT_Spot!L32+Bawana_NG!L32+Bawana_RLNG!L32+Bawana_Spot!L32</f>
        <v>104.26</v>
      </c>
      <c r="L32" s="196">
        <f>PPCL_NG!S32+PPCL_Spot!S32+GT_NG!S32+GT_Spot!S32+Bawana_NG!S32+Bawana_RLNG!S32+Bawana_Spot!S32</f>
        <v>104.28565820184342</v>
      </c>
      <c r="M32" s="197">
        <f t="shared" si="3"/>
        <v>-2.5658201843413053E-2</v>
      </c>
      <c r="N32" s="196">
        <f>PPCL_NG!M32+PPCL_Spot!M32+GT_NG!M32+GT_Spot!M32+Bawana_NG!M32+Bawana_RLNG!M32+Bawana_Spot!M32</f>
        <v>165.74</v>
      </c>
      <c r="O32" s="196">
        <f>PPCL_NG!T32+PPCL_Spot!T32+GT_NG!T32+GT_Spot!T32+Bawana_NG!T32+Bawana_RLNG!T32+Bawana_Spot!T32</f>
        <v>165.86375662966179</v>
      </c>
      <c r="P32" s="197">
        <f t="shared" si="4"/>
        <v>-0.12375662966178425</v>
      </c>
      <c r="Q32" s="197">
        <f t="shared" si="5"/>
        <v>-0.41999999999991644</v>
      </c>
    </row>
    <row r="33" spans="1:17">
      <c r="A33" s="33" t="s">
        <v>75</v>
      </c>
      <c r="B33" s="196">
        <f>PPCL_NG!I33+PPCL_Spot!I33+GT_NG!I33+GT_Spot!I33+Bawana_NG!I33+Bawana_RLNG!I33+Bawana_Spot!I33</f>
        <v>324.35000000000002</v>
      </c>
      <c r="C33" s="196">
        <f>PPCL_NG!P33+PPCL_Spot!P33+GT_NG!P33+GT_Spot!P33+Bawana_NG!P33+Bawana_RLNG!P33+Bawana_Spot!P33</f>
        <v>324.52180230733427</v>
      </c>
      <c r="D33" s="197">
        <f t="shared" si="0"/>
        <v>-0.17180230733424651</v>
      </c>
      <c r="E33" s="196">
        <f>PPCL_NG!J33+PPCL_Spot!J33+GT_NG!J33+GT_Spot!J33+Bawana_NG!J33+Bawana_RLNG!J33+Bawana_Spot!J33</f>
        <v>122.6</v>
      </c>
      <c r="F33" s="196">
        <f>PPCL_NG!Q33+PPCL_Spot!Q33+GT_NG!Q33+GT_Spot!Q33+Bawana_NG!Q33+Bawana_RLNG!Q33+Bawana_Spot!Q33</f>
        <v>122.6989999938196</v>
      </c>
      <c r="G33" s="197">
        <f t="shared" si="1"/>
        <v>-9.899999381960356E-2</v>
      </c>
      <c r="H33" s="196">
        <f>PPCL_NG!K33+PPCL_Spot!K33+GT_NG!K33+GT_Spot!K33+Bawana_NG!K33+Bawana_RLNG!K33+Bawana_Spot!K33</f>
        <v>23.7</v>
      </c>
      <c r="I33" s="196">
        <f>PPCL_NG!R33+PPCL_Spot!R33+GT_NG!R33+GT_Spot!R33+Bawana_NG!R33+Bawana_RLNG!R33+Bawana_Spot!R33</f>
        <v>23.699782867340868</v>
      </c>
      <c r="J33" s="197">
        <f t="shared" si="2"/>
        <v>2.1713265913092528E-4</v>
      </c>
      <c r="K33" s="196">
        <f>PPCL_NG!L33+PPCL_Spot!L33+GT_NG!L33+GT_Spot!L33+Bawana_NG!L33+Bawana_RLNG!L33+Bawana_Spot!L33</f>
        <v>104.26</v>
      </c>
      <c r="L33" s="196">
        <f>PPCL_NG!S33+PPCL_Spot!S33+GT_NG!S33+GT_Spot!S33+Bawana_NG!S33+Bawana_RLNG!S33+Bawana_Spot!S33</f>
        <v>104.28565820184342</v>
      </c>
      <c r="M33" s="197">
        <f t="shared" si="3"/>
        <v>-2.5658201843413053E-2</v>
      </c>
      <c r="N33" s="196">
        <f>PPCL_NG!M33+PPCL_Spot!M33+GT_NG!M33+GT_Spot!M33+Bawana_NG!M33+Bawana_RLNG!M33+Bawana_Spot!M33</f>
        <v>165.74</v>
      </c>
      <c r="O33" s="196">
        <f>PPCL_NG!T33+PPCL_Spot!T33+GT_NG!T33+GT_Spot!T33+Bawana_NG!T33+Bawana_RLNG!T33+Bawana_Spot!T33</f>
        <v>165.86375662966179</v>
      </c>
      <c r="P33" s="197">
        <f t="shared" si="4"/>
        <v>-0.12375662966178425</v>
      </c>
      <c r="Q33" s="197">
        <f t="shared" si="5"/>
        <v>-0.41999999999991644</v>
      </c>
    </row>
    <row r="34" spans="1:17">
      <c r="A34" s="33" t="s">
        <v>76</v>
      </c>
      <c r="B34" s="196">
        <f>PPCL_NG!I34+PPCL_Spot!I34+GT_NG!I34+GT_Spot!I34+Bawana_NG!I34+Bawana_RLNG!I34+Bawana_Spot!I34</f>
        <v>324.35000000000002</v>
      </c>
      <c r="C34" s="196">
        <f>PPCL_NG!P34+PPCL_Spot!P34+GT_NG!P34+GT_Spot!P34+Bawana_NG!P34+Bawana_RLNG!P34+Bawana_Spot!P34</f>
        <v>324.52180230733427</v>
      </c>
      <c r="D34" s="197">
        <f t="shared" si="0"/>
        <v>-0.17180230733424651</v>
      </c>
      <c r="E34" s="196">
        <f>PPCL_NG!J34+PPCL_Spot!J34+GT_NG!J34+GT_Spot!J34+Bawana_NG!J34+Bawana_RLNG!J34+Bawana_Spot!J34</f>
        <v>122.6</v>
      </c>
      <c r="F34" s="196">
        <f>PPCL_NG!Q34+PPCL_Spot!Q34+GT_NG!Q34+GT_Spot!Q34+Bawana_NG!Q34+Bawana_RLNG!Q34+Bawana_Spot!Q34</f>
        <v>122.6989999938196</v>
      </c>
      <c r="G34" s="197">
        <f t="shared" si="1"/>
        <v>-9.899999381960356E-2</v>
      </c>
      <c r="H34" s="196">
        <f>PPCL_NG!K34+PPCL_Spot!K34+GT_NG!K34+GT_Spot!K34+Bawana_NG!K34+Bawana_RLNG!K34+Bawana_Spot!K34</f>
        <v>23.7</v>
      </c>
      <c r="I34" s="196">
        <f>PPCL_NG!R34+PPCL_Spot!R34+GT_NG!R34+GT_Spot!R34+Bawana_NG!R34+Bawana_RLNG!R34+Bawana_Spot!R34</f>
        <v>23.699782867340868</v>
      </c>
      <c r="J34" s="197">
        <f t="shared" si="2"/>
        <v>2.1713265913092528E-4</v>
      </c>
      <c r="K34" s="196">
        <f>PPCL_NG!L34+PPCL_Spot!L34+GT_NG!L34+GT_Spot!L34+Bawana_NG!L34+Bawana_RLNG!L34+Bawana_Spot!L34</f>
        <v>104.26</v>
      </c>
      <c r="L34" s="196">
        <f>PPCL_NG!S34+PPCL_Spot!S34+GT_NG!S34+GT_Spot!S34+Bawana_NG!S34+Bawana_RLNG!S34+Bawana_Spot!S34</f>
        <v>104.28565820184342</v>
      </c>
      <c r="M34" s="197">
        <f t="shared" si="3"/>
        <v>-2.5658201843413053E-2</v>
      </c>
      <c r="N34" s="196">
        <f>PPCL_NG!M34+PPCL_Spot!M34+GT_NG!M34+GT_Spot!M34+Bawana_NG!M34+Bawana_RLNG!M34+Bawana_Spot!M34</f>
        <v>165.74</v>
      </c>
      <c r="O34" s="196">
        <f>PPCL_NG!T34+PPCL_Spot!T34+GT_NG!T34+GT_Spot!T34+Bawana_NG!T34+Bawana_RLNG!T34+Bawana_Spot!T34</f>
        <v>165.86375662966179</v>
      </c>
      <c r="P34" s="197">
        <f t="shared" si="4"/>
        <v>-0.12375662966178425</v>
      </c>
      <c r="Q34" s="197">
        <f t="shared" si="5"/>
        <v>-0.41999999999991644</v>
      </c>
    </row>
    <row r="35" spans="1:17">
      <c r="A35" s="33" t="s">
        <v>77</v>
      </c>
      <c r="B35" s="196">
        <f>PPCL_NG!I35+PPCL_Spot!I35+GT_NG!I35+GT_Spot!I35+Bawana_NG!I35+Bawana_RLNG!I35+Bawana_Spot!I35</f>
        <v>324.35000000000002</v>
      </c>
      <c r="C35" s="196">
        <f>PPCL_NG!P35+PPCL_Spot!P35+GT_NG!P35+GT_Spot!P35+Bawana_NG!P35+Bawana_RLNG!P35+Bawana_Spot!P35</f>
        <v>324.52180230733427</v>
      </c>
      <c r="D35" s="197">
        <f t="shared" si="0"/>
        <v>-0.17180230733424651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122.6989999938196</v>
      </c>
      <c r="G35" s="197">
        <f t="shared" si="1"/>
        <v>-9.899999381960356E-2</v>
      </c>
      <c r="H35" s="196">
        <f>PPCL_NG!K35+PPCL_Spot!K35+GT_NG!K35+GT_Spot!K35+Bawana_NG!K35+Bawana_RLNG!K35+Bawana_Spot!K35</f>
        <v>23.7</v>
      </c>
      <c r="I35" s="196">
        <f>PPCL_NG!R35+PPCL_Spot!R35+GT_NG!R35+GT_Spot!R35+Bawana_NG!R35+Bawana_RLNG!R35+Bawana_Spot!R35</f>
        <v>23.699782867340868</v>
      </c>
      <c r="J35" s="197">
        <f t="shared" si="2"/>
        <v>2.1713265913092528E-4</v>
      </c>
      <c r="K35" s="196">
        <f>PPCL_NG!L35+PPCL_Spot!L35+GT_NG!L35+GT_Spot!L35+Bawana_NG!L35+Bawana_RLNG!L35+Bawana_Spot!L35</f>
        <v>104.26</v>
      </c>
      <c r="L35" s="196">
        <f>PPCL_NG!S35+PPCL_Spot!S35+GT_NG!S35+GT_Spot!S35+Bawana_NG!S35+Bawana_RLNG!S35+Bawana_Spot!S35</f>
        <v>104.28565820184342</v>
      </c>
      <c r="M35" s="197">
        <f t="shared" si="3"/>
        <v>-2.5658201843413053E-2</v>
      </c>
      <c r="N35" s="196">
        <f>PPCL_NG!M35+PPCL_Spot!M35+GT_NG!M35+GT_Spot!M35+Bawana_NG!M35+Bawana_RLNG!M35+Bawana_Spot!M35</f>
        <v>165.74</v>
      </c>
      <c r="O35" s="196">
        <f>PPCL_NG!T35+PPCL_Spot!T35+GT_NG!T35+GT_Spot!T35+Bawana_NG!T35+Bawana_RLNG!T35+Bawana_Spot!T35</f>
        <v>165.86375662966179</v>
      </c>
      <c r="P35" s="197">
        <f t="shared" si="4"/>
        <v>-0.12375662966178425</v>
      </c>
      <c r="Q35" s="197">
        <f t="shared" si="5"/>
        <v>-0.41999999999991644</v>
      </c>
    </row>
    <row r="36" spans="1:17">
      <c r="A36" s="33" t="s">
        <v>78</v>
      </c>
      <c r="B36" s="196">
        <f>PPCL_NG!I36+PPCL_Spot!I36+GT_NG!I36+GT_Spot!I36+Bawana_NG!I36+Bawana_RLNG!I36+Bawana_Spot!I36</f>
        <v>324.35000000000002</v>
      </c>
      <c r="C36" s="196">
        <f>PPCL_NG!P36+PPCL_Spot!P36+GT_NG!P36+GT_Spot!P36+Bawana_NG!P36+Bawana_RLNG!P36+Bawana_Spot!P36</f>
        <v>324.52180230733427</v>
      </c>
      <c r="D36" s="197">
        <f t="shared" si="0"/>
        <v>-0.17180230733424651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122.6989999938196</v>
      </c>
      <c r="G36" s="197">
        <f t="shared" si="1"/>
        <v>-9.899999381960356E-2</v>
      </c>
      <c r="H36" s="196">
        <f>PPCL_NG!K36+PPCL_Spot!K36+GT_NG!K36+GT_Spot!K36+Bawana_NG!K36+Bawana_RLNG!K36+Bawana_Spot!K36</f>
        <v>23.7</v>
      </c>
      <c r="I36" s="196">
        <f>PPCL_NG!R36+PPCL_Spot!R36+GT_NG!R36+GT_Spot!R36+Bawana_NG!R36+Bawana_RLNG!R36+Bawana_Spot!R36</f>
        <v>23.699782867340868</v>
      </c>
      <c r="J36" s="197">
        <f t="shared" si="2"/>
        <v>2.1713265913092528E-4</v>
      </c>
      <c r="K36" s="196">
        <f>PPCL_NG!L36+PPCL_Spot!L36+GT_NG!L36+GT_Spot!L36+Bawana_NG!L36+Bawana_RLNG!L36+Bawana_Spot!L36</f>
        <v>104.26</v>
      </c>
      <c r="L36" s="196">
        <f>PPCL_NG!S36+PPCL_Spot!S36+GT_NG!S36+GT_Spot!S36+Bawana_NG!S36+Bawana_RLNG!S36+Bawana_Spot!S36</f>
        <v>104.28565820184342</v>
      </c>
      <c r="M36" s="197">
        <f t="shared" si="3"/>
        <v>-2.5658201843413053E-2</v>
      </c>
      <c r="N36" s="196">
        <f>PPCL_NG!M36+PPCL_Spot!M36+GT_NG!M36+GT_Spot!M36+Bawana_NG!M36+Bawana_RLNG!M36+Bawana_Spot!M36</f>
        <v>165.74</v>
      </c>
      <c r="O36" s="196">
        <f>PPCL_NG!T36+PPCL_Spot!T36+GT_NG!T36+GT_Spot!T36+Bawana_NG!T36+Bawana_RLNG!T36+Bawana_Spot!T36</f>
        <v>165.86375662966179</v>
      </c>
      <c r="P36" s="197">
        <f t="shared" si="4"/>
        <v>-0.12375662966178425</v>
      </c>
      <c r="Q36" s="197">
        <f t="shared" si="5"/>
        <v>-0.41999999999991644</v>
      </c>
    </row>
    <row r="37" spans="1:17">
      <c r="A37" s="33" t="s">
        <v>79</v>
      </c>
      <c r="B37" s="196">
        <f>PPCL_NG!I37+PPCL_Spot!I37+GT_NG!I37+GT_Spot!I37+Bawana_NG!I37+Bawana_RLNG!I37+Bawana_Spot!I37</f>
        <v>324.35000000000002</v>
      </c>
      <c r="C37" s="196">
        <f>PPCL_NG!P37+PPCL_Spot!P37+GT_NG!P37+GT_Spot!P37+Bawana_NG!P37+Bawana_RLNG!P37+Bawana_Spot!P37</f>
        <v>324.52180230733427</v>
      </c>
      <c r="D37" s="197">
        <f t="shared" si="0"/>
        <v>-0.17180230733424651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122.6989999938196</v>
      </c>
      <c r="G37" s="197">
        <f t="shared" si="1"/>
        <v>-9.899999381960356E-2</v>
      </c>
      <c r="H37" s="196">
        <f>PPCL_NG!K37+PPCL_Spot!K37+GT_NG!K37+GT_Spot!K37+Bawana_NG!K37+Bawana_RLNG!K37+Bawana_Spot!K37</f>
        <v>23.7</v>
      </c>
      <c r="I37" s="196">
        <f>PPCL_NG!R37+PPCL_Spot!R37+GT_NG!R37+GT_Spot!R37+Bawana_NG!R37+Bawana_RLNG!R37+Bawana_Spot!R37</f>
        <v>23.699782867340868</v>
      </c>
      <c r="J37" s="197">
        <f t="shared" si="2"/>
        <v>2.1713265913092528E-4</v>
      </c>
      <c r="K37" s="196">
        <f>PPCL_NG!L37+PPCL_Spot!L37+GT_NG!L37+GT_Spot!L37+Bawana_NG!L37+Bawana_RLNG!L37+Bawana_Spot!L37</f>
        <v>104.26</v>
      </c>
      <c r="L37" s="196">
        <f>PPCL_NG!S37+PPCL_Spot!S37+GT_NG!S37+GT_Spot!S37+Bawana_NG!S37+Bawana_RLNG!S37+Bawana_Spot!S37</f>
        <v>104.28565820184342</v>
      </c>
      <c r="M37" s="197">
        <f t="shared" si="3"/>
        <v>-2.5658201843413053E-2</v>
      </c>
      <c r="N37" s="196">
        <f>PPCL_NG!M37+PPCL_Spot!M37+GT_NG!M37+GT_Spot!M37+Bawana_NG!M37+Bawana_RLNG!M37+Bawana_Spot!M37</f>
        <v>165.74</v>
      </c>
      <c r="O37" s="196">
        <f>PPCL_NG!T37+PPCL_Spot!T37+GT_NG!T37+GT_Spot!T37+Bawana_NG!T37+Bawana_RLNG!T37+Bawana_Spot!T37</f>
        <v>165.86375662966179</v>
      </c>
      <c r="P37" s="197">
        <f t="shared" si="4"/>
        <v>-0.12375662966178425</v>
      </c>
      <c r="Q37" s="197">
        <f t="shared" si="5"/>
        <v>-0.41999999999991644</v>
      </c>
    </row>
    <row r="38" spans="1:17">
      <c r="A38" s="33" t="s">
        <v>80</v>
      </c>
      <c r="B38" s="196">
        <f>PPCL_NG!I38+PPCL_Spot!I38+GT_NG!I38+GT_Spot!I38+Bawana_NG!I38+Bawana_RLNG!I38+Bawana_Spot!I38</f>
        <v>324.35000000000002</v>
      </c>
      <c r="C38" s="196">
        <f>PPCL_NG!P38+PPCL_Spot!P38+GT_NG!P38+GT_Spot!P38+Bawana_NG!P38+Bawana_RLNG!P38+Bawana_Spot!P38</f>
        <v>324.52180230733427</v>
      </c>
      <c r="D38" s="197">
        <f t="shared" si="0"/>
        <v>-0.17180230733424651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122.6989999938196</v>
      </c>
      <c r="G38" s="197">
        <f t="shared" si="1"/>
        <v>-9.899999381960356E-2</v>
      </c>
      <c r="H38" s="196">
        <f>PPCL_NG!K38+PPCL_Spot!K38+GT_NG!K38+GT_Spot!K38+Bawana_NG!K38+Bawana_RLNG!K38+Bawana_Spot!K38</f>
        <v>23.7</v>
      </c>
      <c r="I38" s="196">
        <f>PPCL_NG!R38+PPCL_Spot!R38+GT_NG!R38+GT_Spot!R38+Bawana_NG!R38+Bawana_RLNG!R38+Bawana_Spot!R38</f>
        <v>23.699782867340868</v>
      </c>
      <c r="J38" s="197">
        <f t="shared" si="2"/>
        <v>2.1713265913092528E-4</v>
      </c>
      <c r="K38" s="196">
        <f>PPCL_NG!L38+PPCL_Spot!L38+GT_NG!L38+GT_Spot!L38+Bawana_NG!L38+Bawana_RLNG!L38+Bawana_Spot!L38</f>
        <v>104.26</v>
      </c>
      <c r="L38" s="196">
        <f>PPCL_NG!S38+PPCL_Spot!S38+GT_NG!S38+GT_Spot!S38+Bawana_NG!S38+Bawana_RLNG!S38+Bawana_Spot!S38</f>
        <v>104.28565820184342</v>
      </c>
      <c r="M38" s="197">
        <f t="shared" si="3"/>
        <v>-2.5658201843413053E-2</v>
      </c>
      <c r="N38" s="196">
        <f>PPCL_NG!M38+PPCL_Spot!M38+GT_NG!M38+GT_Spot!M38+Bawana_NG!M38+Bawana_RLNG!M38+Bawana_Spot!M38</f>
        <v>165.74</v>
      </c>
      <c r="O38" s="196">
        <f>PPCL_NG!T38+PPCL_Spot!T38+GT_NG!T38+GT_Spot!T38+Bawana_NG!T38+Bawana_RLNG!T38+Bawana_Spot!T38</f>
        <v>165.86375662966179</v>
      </c>
      <c r="P38" s="197">
        <f t="shared" si="4"/>
        <v>-0.12375662966178425</v>
      </c>
      <c r="Q38" s="197">
        <f t="shared" si="5"/>
        <v>-0.41999999999991644</v>
      </c>
    </row>
    <row r="39" spans="1:17">
      <c r="A39" s="33" t="s">
        <v>81</v>
      </c>
      <c r="B39" s="196">
        <f>PPCL_NG!I39+PPCL_Spot!I39+GT_NG!I39+GT_Spot!I39+Bawana_NG!I39+Bawana_RLNG!I39+Bawana_Spot!I39</f>
        <v>324.35000000000002</v>
      </c>
      <c r="C39" s="196">
        <f>PPCL_NG!P39+PPCL_Spot!P39+GT_NG!P39+GT_Spot!P39+Bawana_NG!P39+Bawana_RLNG!P39+Bawana_Spot!P39</f>
        <v>324.39844848819467</v>
      </c>
      <c r="D39" s="197">
        <f t="shared" si="0"/>
        <v>-4.8448488194651418E-2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122.62876294377571</v>
      </c>
      <c r="G39" s="197">
        <f t="shared" si="1"/>
        <v>-2.8762943775717531E-2</v>
      </c>
      <c r="H39" s="196">
        <f>PPCL_NG!K39+PPCL_Spot!K39+GT_NG!K39+GT_Spot!K39+Bawana_NG!K39+Bawana_RLNG!K39+Bawana_Spot!K39</f>
        <v>23.7</v>
      </c>
      <c r="I39" s="196">
        <f>PPCL_NG!R39+PPCL_Spot!R39+GT_NG!R39+GT_Spot!R39+Bawana_NG!R39+Bawana_RLNG!R39+Bawana_Spot!R39</f>
        <v>23.699782867340868</v>
      </c>
      <c r="J39" s="197">
        <f t="shared" si="2"/>
        <v>2.1713265913092528E-4</v>
      </c>
      <c r="K39" s="196">
        <f>PPCL_NG!L39+PPCL_Spot!L39+GT_NG!L39+GT_Spot!L39+Bawana_NG!L39+Bawana_RLNG!L39+Bawana_Spot!L39</f>
        <v>104.26</v>
      </c>
      <c r="L39" s="196">
        <f>PPCL_NG!S39+PPCL_Spot!S39+GT_NG!S39+GT_Spot!S39+Bawana_NG!S39+Bawana_RLNG!S39+Bawana_Spot!S39</f>
        <v>104.26739656883201</v>
      </c>
      <c r="M39" s="197">
        <f t="shared" si="3"/>
        <v>-7.3965688320072331E-3</v>
      </c>
      <c r="N39" s="196">
        <f>PPCL_NG!M39+PPCL_Spot!M39+GT_NG!M39+GT_Spot!M39+Bawana_NG!M39+Bawana_RLNG!M39+Bawana_Spot!M39</f>
        <v>165.74</v>
      </c>
      <c r="O39" s="196">
        <f>PPCL_NG!T39+PPCL_Spot!T39+GT_NG!T39+GT_Spot!T39+Bawana_NG!T39+Bawana_RLNG!T39+Bawana_Spot!T39</f>
        <v>165.7756091318567</v>
      </c>
      <c r="P39" s="197">
        <f t="shared" si="4"/>
        <v>-3.5609131856688236E-2</v>
      </c>
      <c r="Q39" s="197">
        <f t="shared" si="5"/>
        <v>-0.11999999999993349</v>
      </c>
    </row>
    <row r="40" spans="1:17">
      <c r="A40" s="33" t="s">
        <v>82</v>
      </c>
      <c r="B40" s="196">
        <f>PPCL_NG!I40+PPCL_Spot!I40+GT_NG!I40+GT_Spot!I40+Bawana_NG!I40+Bawana_RLNG!I40+Bawana_Spot!I40</f>
        <v>324.35000000000002</v>
      </c>
      <c r="C40" s="196">
        <f>PPCL_NG!P40+PPCL_Spot!P40+GT_NG!P40+GT_Spot!P40+Bawana_NG!P40+Bawana_RLNG!P40+Bawana_Spot!P40</f>
        <v>324.39844848819467</v>
      </c>
      <c r="D40" s="197">
        <f t="shared" si="0"/>
        <v>-4.8448488194651418E-2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122.62876294377571</v>
      </c>
      <c r="G40" s="197">
        <f t="shared" si="1"/>
        <v>-2.8762943775717531E-2</v>
      </c>
      <c r="H40" s="196">
        <f>PPCL_NG!K40+PPCL_Spot!K40+GT_NG!K40+GT_Spot!K40+Bawana_NG!K40+Bawana_RLNG!K40+Bawana_Spot!K40</f>
        <v>23.7</v>
      </c>
      <c r="I40" s="196">
        <f>PPCL_NG!R40+PPCL_Spot!R40+GT_NG!R40+GT_Spot!R40+Bawana_NG!R40+Bawana_RLNG!R40+Bawana_Spot!R40</f>
        <v>23.699782867340868</v>
      </c>
      <c r="J40" s="197">
        <f t="shared" si="2"/>
        <v>2.1713265913092528E-4</v>
      </c>
      <c r="K40" s="196">
        <f>PPCL_NG!L40+PPCL_Spot!L40+GT_NG!L40+GT_Spot!L40+Bawana_NG!L40+Bawana_RLNG!L40+Bawana_Spot!L40</f>
        <v>104.26</v>
      </c>
      <c r="L40" s="196">
        <f>PPCL_NG!S40+PPCL_Spot!S40+GT_NG!S40+GT_Spot!S40+Bawana_NG!S40+Bawana_RLNG!S40+Bawana_Spot!S40</f>
        <v>104.26739656883201</v>
      </c>
      <c r="M40" s="197">
        <f t="shared" si="3"/>
        <v>-7.3965688320072331E-3</v>
      </c>
      <c r="N40" s="196">
        <f>PPCL_NG!M40+PPCL_Spot!M40+GT_NG!M40+GT_Spot!M40+Bawana_NG!M40+Bawana_RLNG!M40+Bawana_Spot!M40</f>
        <v>165.74</v>
      </c>
      <c r="O40" s="196">
        <f>PPCL_NG!T40+PPCL_Spot!T40+GT_NG!T40+GT_Spot!T40+Bawana_NG!T40+Bawana_RLNG!T40+Bawana_Spot!T40</f>
        <v>165.7756091318567</v>
      </c>
      <c r="P40" s="197">
        <f t="shared" si="4"/>
        <v>-3.5609131856688236E-2</v>
      </c>
      <c r="Q40" s="197">
        <f t="shared" si="5"/>
        <v>-0.11999999999993349</v>
      </c>
    </row>
    <row r="41" spans="1:17">
      <c r="A41" s="33" t="s">
        <v>83</v>
      </c>
      <c r="B41" s="196">
        <f>PPCL_NG!I41+PPCL_Spot!I41+GT_NG!I41+GT_Spot!I41+Bawana_NG!I41+Bawana_RLNG!I41+Bawana_Spot!I41</f>
        <v>324.35000000000002</v>
      </c>
      <c r="C41" s="196">
        <f>PPCL_NG!P41+PPCL_Spot!P41+GT_NG!P41+GT_Spot!P41+Bawana_NG!P41+Bawana_RLNG!P41+Bawana_Spot!P41</f>
        <v>324.39844848819467</v>
      </c>
      <c r="D41" s="197">
        <f t="shared" si="0"/>
        <v>-4.8448488194651418E-2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122.62876294377571</v>
      </c>
      <c r="G41" s="197">
        <f t="shared" si="1"/>
        <v>-2.8762943775717531E-2</v>
      </c>
      <c r="H41" s="196">
        <f>PPCL_NG!K41+PPCL_Spot!K41+GT_NG!K41+GT_Spot!K41+Bawana_NG!K41+Bawana_RLNG!K41+Bawana_Spot!K41</f>
        <v>23.7</v>
      </c>
      <c r="I41" s="196">
        <f>PPCL_NG!R41+PPCL_Spot!R41+GT_NG!R41+GT_Spot!R41+Bawana_NG!R41+Bawana_RLNG!R41+Bawana_Spot!R41</f>
        <v>23.699782867340868</v>
      </c>
      <c r="J41" s="197">
        <f t="shared" si="2"/>
        <v>2.1713265913092528E-4</v>
      </c>
      <c r="K41" s="196">
        <f>PPCL_NG!L41+PPCL_Spot!L41+GT_NG!L41+GT_Spot!L41+Bawana_NG!L41+Bawana_RLNG!L41+Bawana_Spot!L41</f>
        <v>104.26</v>
      </c>
      <c r="L41" s="196">
        <f>PPCL_NG!S41+PPCL_Spot!S41+GT_NG!S41+GT_Spot!S41+Bawana_NG!S41+Bawana_RLNG!S41+Bawana_Spot!S41</f>
        <v>104.26739656883201</v>
      </c>
      <c r="M41" s="197">
        <f t="shared" si="3"/>
        <v>-7.3965688320072331E-3</v>
      </c>
      <c r="N41" s="196">
        <f>PPCL_NG!M41+PPCL_Spot!M41+GT_NG!M41+GT_Spot!M41+Bawana_NG!M41+Bawana_RLNG!M41+Bawana_Spot!M41</f>
        <v>165.74</v>
      </c>
      <c r="O41" s="196">
        <f>PPCL_NG!T41+PPCL_Spot!T41+GT_NG!T41+GT_Spot!T41+Bawana_NG!T41+Bawana_RLNG!T41+Bawana_Spot!T41</f>
        <v>165.7756091318567</v>
      </c>
      <c r="P41" s="197">
        <f t="shared" si="4"/>
        <v>-3.5609131856688236E-2</v>
      </c>
      <c r="Q41" s="197">
        <f t="shared" si="5"/>
        <v>-0.11999999999993349</v>
      </c>
    </row>
    <row r="42" spans="1:17">
      <c r="A42" s="33" t="s">
        <v>84</v>
      </c>
      <c r="B42" s="196">
        <f>PPCL_NG!I42+PPCL_Spot!I42+GT_NG!I42+GT_Spot!I42+Bawana_NG!I42+Bawana_RLNG!I42+Bawana_Spot!I42</f>
        <v>324.35000000000002</v>
      </c>
      <c r="C42" s="196">
        <f>PPCL_NG!P42+PPCL_Spot!P42+GT_NG!P42+GT_Spot!P42+Bawana_NG!P42+Bawana_RLNG!P42+Bawana_Spot!P42</f>
        <v>324.39844848819467</v>
      </c>
      <c r="D42" s="197">
        <f t="shared" si="0"/>
        <v>-4.8448488194651418E-2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122.62876294377571</v>
      </c>
      <c r="G42" s="197">
        <f t="shared" si="1"/>
        <v>-2.8762943775717531E-2</v>
      </c>
      <c r="H42" s="196">
        <f>PPCL_NG!K42+PPCL_Spot!K42+GT_NG!K42+GT_Spot!K42+Bawana_NG!K42+Bawana_RLNG!K42+Bawana_Spot!K42</f>
        <v>23.7</v>
      </c>
      <c r="I42" s="196">
        <f>PPCL_NG!R42+PPCL_Spot!R42+GT_NG!R42+GT_Spot!R42+Bawana_NG!R42+Bawana_RLNG!R42+Bawana_Spot!R42</f>
        <v>23.699782867340868</v>
      </c>
      <c r="J42" s="197">
        <f t="shared" si="2"/>
        <v>2.1713265913092528E-4</v>
      </c>
      <c r="K42" s="196">
        <f>PPCL_NG!L42+PPCL_Spot!L42+GT_NG!L42+GT_Spot!L42+Bawana_NG!L42+Bawana_RLNG!L42+Bawana_Spot!L42</f>
        <v>104.26</v>
      </c>
      <c r="L42" s="196">
        <f>PPCL_NG!S42+PPCL_Spot!S42+GT_NG!S42+GT_Spot!S42+Bawana_NG!S42+Bawana_RLNG!S42+Bawana_Spot!S42</f>
        <v>104.26739656883201</v>
      </c>
      <c r="M42" s="197">
        <f t="shared" si="3"/>
        <v>-7.3965688320072331E-3</v>
      </c>
      <c r="N42" s="196">
        <f>PPCL_NG!M42+PPCL_Spot!M42+GT_NG!M42+GT_Spot!M42+Bawana_NG!M42+Bawana_RLNG!M42+Bawana_Spot!M42</f>
        <v>165.74</v>
      </c>
      <c r="O42" s="196">
        <f>PPCL_NG!T42+PPCL_Spot!T42+GT_NG!T42+GT_Spot!T42+Bawana_NG!T42+Bawana_RLNG!T42+Bawana_Spot!T42</f>
        <v>165.7756091318567</v>
      </c>
      <c r="P42" s="197">
        <f t="shared" si="4"/>
        <v>-3.5609131856688236E-2</v>
      </c>
      <c r="Q42" s="197">
        <f t="shared" si="5"/>
        <v>-0.11999999999993349</v>
      </c>
    </row>
    <row r="43" spans="1:17">
      <c r="A43" s="33" t="s">
        <v>85</v>
      </c>
      <c r="B43" s="196">
        <f>PPCL_NG!I43+PPCL_Spot!I43+GT_NG!I43+GT_Spot!I43+Bawana_NG!I43+Bawana_RLNG!I43+Bawana_Spot!I43</f>
        <v>324.35000000000002</v>
      </c>
      <c r="C43" s="196">
        <f>PPCL_NG!P43+PPCL_Spot!P43+GT_NG!P43+GT_Spot!P43+Bawana_NG!P43+Bawana_RLNG!P43+Bawana_Spot!P43</f>
        <v>324.4081953238927</v>
      </c>
      <c r="D43" s="197">
        <f t="shared" si="0"/>
        <v>-5.8195323892675788E-2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122.63263385014916</v>
      </c>
      <c r="G43" s="197">
        <f t="shared" si="1"/>
        <v>-3.2633850149167642E-2</v>
      </c>
      <c r="H43" s="196">
        <f>PPCL_NG!K43+PPCL_Spot!K43+GT_NG!K43+GT_Spot!K43+Bawana_NG!K43+Bawana_RLNG!K43+Bawana_Spot!K43</f>
        <v>23.57</v>
      </c>
      <c r="I43" s="196">
        <f>PPCL_NG!R43+PPCL_Spot!R43+GT_NG!R43+GT_Spot!R43+Bawana_NG!R43+Bawana_RLNG!R43+Bawana_Spot!R43</f>
        <v>23.569935032100286</v>
      </c>
      <c r="J43" s="197">
        <f t="shared" si="2"/>
        <v>6.4967899714218902E-5</v>
      </c>
      <c r="K43" s="196">
        <f>PPCL_NG!L43+PPCL_Spot!L43+GT_NG!L43+GT_Spot!L43+Bawana_NG!L43+Bawana_RLNG!L43+Bawana_Spot!L43</f>
        <v>90.800000000000011</v>
      </c>
      <c r="L43" s="196">
        <f>PPCL_NG!S43+PPCL_Spot!S43+GT_NG!S43+GT_Spot!S43+Bawana_NG!S43+Bawana_RLNG!S43+Bawana_Spot!S43</f>
        <v>90.808530199868173</v>
      </c>
      <c r="M43" s="197">
        <f t="shared" si="3"/>
        <v>-8.5301998681615032E-3</v>
      </c>
      <c r="N43" s="196">
        <f>PPCL_NG!M43+PPCL_Spot!M43+GT_NG!M43+GT_Spot!M43+Bawana_NG!M43+Bawana_RLNG!M43+Bawana_Spot!M43</f>
        <v>167.74</v>
      </c>
      <c r="O43" s="196">
        <f>PPCL_NG!T43+PPCL_Spot!T43+GT_NG!T43+GT_Spot!T43+Bawana_NG!T43+Bawana_RLNG!T43+Bawana_Spot!T43</f>
        <v>167.78070559398967</v>
      </c>
      <c r="P43" s="197">
        <f t="shared" si="4"/>
        <v>-4.0705593989656563E-2</v>
      </c>
      <c r="Q43" s="197">
        <f t="shared" si="5"/>
        <v>-0.13999999999994728</v>
      </c>
    </row>
    <row r="44" spans="1:17">
      <c r="A44" s="33" t="s">
        <v>86</v>
      </c>
      <c r="B44" s="196">
        <f>PPCL_NG!I44+PPCL_Spot!I44+GT_NG!I44+GT_Spot!I44+Bawana_NG!I44+Bawana_RLNG!I44+Bawana_Spot!I44</f>
        <v>324.35000000000002</v>
      </c>
      <c r="C44" s="196">
        <f>PPCL_NG!P44+PPCL_Spot!P44+GT_NG!P44+GT_Spot!P44+Bawana_NG!P44+Bawana_RLNG!P44+Bawana_Spot!P44</f>
        <v>324.4081953238927</v>
      </c>
      <c r="D44" s="197">
        <f t="shared" si="0"/>
        <v>-5.8195323892675788E-2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122.63263385014916</v>
      </c>
      <c r="G44" s="197">
        <f t="shared" si="1"/>
        <v>-3.2633850149167642E-2</v>
      </c>
      <c r="H44" s="196">
        <f>PPCL_NG!K44+PPCL_Spot!K44+GT_NG!K44+GT_Spot!K44+Bawana_NG!K44+Bawana_RLNG!K44+Bawana_Spot!K44</f>
        <v>23.57</v>
      </c>
      <c r="I44" s="196">
        <f>PPCL_NG!R44+PPCL_Spot!R44+GT_NG!R44+GT_Spot!R44+Bawana_NG!R44+Bawana_RLNG!R44+Bawana_Spot!R44</f>
        <v>23.569935032100286</v>
      </c>
      <c r="J44" s="197">
        <f t="shared" si="2"/>
        <v>6.4967899714218902E-5</v>
      </c>
      <c r="K44" s="196">
        <f>PPCL_NG!L44+PPCL_Spot!L44+GT_NG!L44+GT_Spot!L44+Bawana_NG!L44+Bawana_RLNG!L44+Bawana_Spot!L44</f>
        <v>90.800000000000011</v>
      </c>
      <c r="L44" s="196">
        <f>PPCL_NG!S44+PPCL_Spot!S44+GT_NG!S44+GT_Spot!S44+Bawana_NG!S44+Bawana_RLNG!S44+Bawana_Spot!S44</f>
        <v>90.808530199868173</v>
      </c>
      <c r="M44" s="197">
        <f t="shared" si="3"/>
        <v>-8.5301998681615032E-3</v>
      </c>
      <c r="N44" s="196">
        <f>PPCL_NG!M44+PPCL_Spot!M44+GT_NG!M44+GT_Spot!M44+Bawana_NG!M44+Bawana_RLNG!M44+Bawana_Spot!M44</f>
        <v>167.74</v>
      </c>
      <c r="O44" s="196">
        <f>PPCL_NG!T44+PPCL_Spot!T44+GT_NG!T44+GT_Spot!T44+Bawana_NG!T44+Bawana_RLNG!T44+Bawana_Spot!T44</f>
        <v>167.78070559398967</v>
      </c>
      <c r="P44" s="197">
        <f t="shared" si="4"/>
        <v>-4.0705593989656563E-2</v>
      </c>
      <c r="Q44" s="197">
        <f t="shared" si="5"/>
        <v>-0.13999999999994728</v>
      </c>
    </row>
    <row r="45" spans="1:17">
      <c r="A45" s="33" t="s">
        <v>87</v>
      </c>
      <c r="B45" s="196">
        <f>PPCL_NG!I45+PPCL_Spot!I45+GT_NG!I45+GT_Spot!I45+Bawana_NG!I45+Bawana_RLNG!I45+Bawana_Spot!I45</f>
        <v>324.35000000000002</v>
      </c>
      <c r="C45" s="196">
        <f>PPCL_NG!P45+PPCL_Spot!P45+GT_NG!P45+GT_Spot!P45+Bawana_NG!P45+Bawana_RLNG!P45+Bawana_Spot!P45</f>
        <v>324.40844848819467</v>
      </c>
      <c r="D45" s="197">
        <f t="shared" si="0"/>
        <v>-5.8448488194642323E-2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122.63271848274398</v>
      </c>
      <c r="G45" s="197">
        <f t="shared" si="1"/>
        <v>-3.271848274398792E-2</v>
      </c>
      <c r="H45" s="196">
        <f>PPCL_NG!K45+PPCL_Spot!K45+GT_NG!K45+GT_Spot!K45+Bawana_NG!K45+Bawana_RLNG!K45+Bawana_Spot!K45</f>
        <v>23.57</v>
      </c>
      <c r="I45" s="196">
        <f>PPCL_NG!R45+PPCL_Spot!R45+GT_NG!R45+GT_Spot!R45+Bawana_NG!R45+Bawana_RLNG!R45+Bawana_Spot!R45</f>
        <v>23.56994601553037</v>
      </c>
      <c r="J45" s="197">
        <f t="shared" si="2"/>
        <v>5.3984469630563581E-5</v>
      </c>
      <c r="K45" s="196">
        <f>PPCL_NG!L45+PPCL_Spot!L45+GT_NG!L45+GT_Spot!L45+Bawana_NG!L45+Bawana_RLNG!L45+Bawana_Spot!L45</f>
        <v>103.75000000000001</v>
      </c>
      <c r="L45" s="196">
        <f>PPCL_NG!S45+PPCL_Spot!S45+GT_NG!S45+GT_Spot!S45+Bawana_NG!S45+Bawana_RLNG!S45+Bawana_Spot!S45</f>
        <v>103.75805050232071</v>
      </c>
      <c r="M45" s="197">
        <f t="shared" si="3"/>
        <v>-8.0505023206995929E-3</v>
      </c>
      <c r="N45" s="196">
        <f>PPCL_NG!M45+PPCL_Spot!M45+GT_NG!M45+GT_Spot!M45+Bawana_NG!M45+Bawana_RLNG!M45+Bawana_Spot!M45</f>
        <v>167.74</v>
      </c>
      <c r="O45" s="196">
        <f>PPCL_NG!T45+PPCL_Spot!T45+GT_NG!T45+GT_Spot!T45+Bawana_NG!T45+Bawana_RLNG!T45+Bawana_Spot!T45</f>
        <v>167.7808365112102</v>
      </c>
      <c r="P45" s="197">
        <f t="shared" si="4"/>
        <v>-4.0836511210187609E-2</v>
      </c>
      <c r="Q45" s="197">
        <f t="shared" si="5"/>
        <v>-0.13999999999988688</v>
      </c>
    </row>
    <row r="46" spans="1:17">
      <c r="A46" s="33" t="s">
        <v>88</v>
      </c>
      <c r="B46" s="196">
        <f>PPCL_NG!I46+PPCL_Spot!I46+GT_NG!I46+GT_Spot!I46+Bawana_NG!I46+Bawana_RLNG!I46+Bawana_Spot!I46</f>
        <v>324.35000000000002</v>
      </c>
      <c r="C46" s="196">
        <f>PPCL_NG!P46+PPCL_Spot!P46+GT_NG!P46+GT_Spot!P46+Bawana_NG!P46+Bawana_RLNG!P46+Bawana_Spot!P46</f>
        <v>324.40844848819467</v>
      </c>
      <c r="D46" s="197">
        <f t="shared" si="0"/>
        <v>-5.8448488194642323E-2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122.63271848274398</v>
      </c>
      <c r="G46" s="197">
        <f t="shared" si="1"/>
        <v>-3.271848274398792E-2</v>
      </c>
      <c r="H46" s="196">
        <f>PPCL_NG!K46+PPCL_Spot!K46+GT_NG!K46+GT_Spot!K46+Bawana_NG!K46+Bawana_RLNG!K46+Bawana_Spot!K46</f>
        <v>23.57</v>
      </c>
      <c r="I46" s="196">
        <f>PPCL_NG!R46+PPCL_Spot!R46+GT_NG!R46+GT_Spot!R46+Bawana_NG!R46+Bawana_RLNG!R46+Bawana_Spot!R46</f>
        <v>23.56994601553037</v>
      </c>
      <c r="J46" s="197">
        <f t="shared" si="2"/>
        <v>5.3984469630563581E-5</v>
      </c>
      <c r="K46" s="196">
        <f>PPCL_NG!L46+PPCL_Spot!L46+GT_NG!L46+GT_Spot!L46+Bawana_NG!L46+Bawana_RLNG!L46+Bawana_Spot!L46</f>
        <v>103.75000000000001</v>
      </c>
      <c r="L46" s="196">
        <f>PPCL_NG!S46+PPCL_Spot!S46+GT_NG!S46+GT_Spot!S46+Bawana_NG!S46+Bawana_RLNG!S46+Bawana_Spot!S46</f>
        <v>103.75805050232071</v>
      </c>
      <c r="M46" s="197">
        <f t="shared" si="3"/>
        <v>-8.0505023206995929E-3</v>
      </c>
      <c r="N46" s="196">
        <f>PPCL_NG!M46+PPCL_Spot!M46+GT_NG!M46+GT_Spot!M46+Bawana_NG!M46+Bawana_RLNG!M46+Bawana_Spot!M46</f>
        <v>167.74</v>
      </c>
      <c r="O46" s="196">
        <f>PPCL_NG!T46+PPCL_Spot!T46+GT_NG!T46+GT_Spot!T46+Bawana_NG!T46+Bawana_RLNG!T46+Bawana_Spot!T46</f>
        <v>167.7808365112102</v>
      </c>
      <c r="P46" s="197">
        <f t="shared" si="4"/>
        <v>-4.0836511210187609E-2</v>
      </c>
      <c r="Q46" s="197">
        <f t="shared" si="5"/>
        <v>-0.13999999999988688</v>
      </c>
    </row>
    <row r="47" spans="1:17">
      <c r="A47" s="33" t="s">
        <v>89</v>
      </c>
      <c r="B47" s="196">
        <f>PPCL_NG!I47+PPCL_Spot!I47+GT_NG!I47+GT_Spot!I47+Bawana_NG!I47+Bawana_RLNG!I47+Bawana_Spot!I47</f>
        <v>324.35000000000002</v>
      </c>
      <c r="C47" s="196">
        <f>PPCL_NG!P47+PPCL_Spot!P47+GT_NG!P47+GT_Spot!P47+Bawana_NG!P47+Bawana_RLNG!P47+Bawana_Spot!P47</f>
        <v>324.40844848819467</v>
      </c>
      <c r="D47" s="197">
        <f t="shared" si="0"/>
        <v>-5.8448488194642323E-2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122.63271848274398</v>
      </c>
      <c r="G47" s="197">
        <f t="shared" si="1"/>
        <v>-3.271848274398792E-2</v>
      </c>
      <c r="H47" s="196">
        <f>PPCL_NG!K47+PPCL_Spot!K47+GT_NG!K47+GT_Spot!K47+Bawana_NG!K47+Bawana_RLNG!K47+Bawana_Spot!K47</f>
        <v>23.57</v>
      </c>
      <c r="I47" s="196">
        <f>PPCL_NG!R47+PPCL_Spot!R47+GT_NG!R47+GT_Spot!R47+Bawana_NG!R47+Bawana_RLNG!R47+Bawana_Spot!R47</f>
        <v>23.56994601553037</v>
      </c>
      <c r="J47" s="197">
        <f t="shared" si="2"/>
        <v>5.3984469630563581E-5</v>
      </c>
      <c r="K47" s="196">
        <f>PPCL_NG!L47+PPCL_Spot!L47+GT_NG!L47+GT_Spot!L47+Bawana_NG!L47+Bawana_RLNG!L47+Bawana_Spot!L47</f>
        <v>103.75000000000001</v>
      </c>
      <c r="L47" s="196">
        <f>PPCL_NG!S47+PPCL_Spot!S47+GT_NG!S47+GT_Spot!S47+Bawana_NG!S47+Bawana_RLNG!S47+Bawana_Spot!S47</f>
        <v>103.75805050232071</v>
      </c>
      <c r="M47" s="197">
        <f t="shared" si="3"/>
        <v>-8.0505023206995929E-3</v>
      </c>
      <c r="N47" s="196">
        <f>PPCL_NG!M47+PPCL_Spot!M47+GT_NG!M47+GT_Spot!M47+Bawana_NG!M47+Bawana_RLNG!M47+Bawana_Spot!M47</f>
        <v>167.74</v>
      </c>
      <c r="O47" s="196">
        <f>PPCL_NG!T47+PPCL_Spot!T47+GT_NG!T47+GT_Spot!T47+Bawana_NG!T47+Bawana_RLNG!T47+Bawana_Spot!T47</f>
        <v>167.7808365112102</v>
      </c>
      <c r="P47" s="197">
        <f t="shared" si="4"/>
        <v>-4.0836511210187609E-2</v>
      </c>
      <c r="Q47" s="197">
        <f t="shared" si="5"/>
        <v>-0.13999999999988688</v>
      </c>
    </row>
    <row r="48" spans="1:17">
      <c r="A48" s="33" t="s">
        <v>90</v>
      </c>
      <c r="B48" s="196">
        <f>PPCL_NG!I48+PPCL_Spot!I48+GT_NG!I48+GT_Spot!I48+Bawana_NG!I48+Bawana_RLNG!I48+Bawana_Spot!I48</f>
        <v>324.35000000000002</v>
      </c>
      <c r="C48" s="196">
        <f>PPCL_NG!P48+PPCL_Spot!P48+GT_NG!P48+GT_Spot!P48+Bawana_NG!P48+Bawana_RLNG!P48+Bawana_Spot!P48</f>
        <v>324.40844848819467</v>
      </c>
      <c r="D48" s="197">
        <f t="shared" si="0"/>
        <v>-5.8448488194642323E-2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122.63271848274398</v>
      </c>
      <c r="G48" s="197">
        <f t="shared" si="1"/>
        <v>-3.271848274398792E-2</v>
      </c>
      <c r="H48" s="196">
        <f>PPCL_NG!K48+PPCL_Spot!K48+GT_NG!K48+GT_Spot!K48+Bawana_NG!K48+Bawana_RLNG!K48+Bawana_Spot!K48</f>
        <v>23.57</v>
      </c>
      <c r="I48" s="196">
        <f>PPCL_NG!R48+PPCL_Spot!R48+GT_NG!R48+GT_Spot!R48+Bawana_NG!R48+Bawana_RLNG!R48+Bawana_Spot!R48</f>
        <v>23.56994601553037</v>
      </c>
      <c r="J48" s="197">
        <f t="shared" si="2"/>
        <v>5.3984469630563581E-5</v>
      </c>
      <c r="K48" s="196">
        <f>PPCL_NG!L48+PPCL_Spot!L48+GT_NG!L48+GT_Spot!L48+Bawana_NG!L48+Bawana_RLNG!L48+Bawana_Spot!L48</f>
        <v>103.75000000000001</v>
      </c>
      <c r="L48" s="196">
        <f>PPCL_NG!S48+PPCL_Spot!S48+GT_NG!S48+GT_Spot!S48+Bawana_NG!S48+Bawana_RLNG!S48+Bawana_Spot!S48</f>
        <v>103.75805050232071</v>
      </c>
      <c r="M48" s="197">
        <f t="shared" si="3"/>
        <v>-8.0505023206995929E-3</v>
      </c>
      <c r="N48" s="196">
        <f>PPCL_NG!M48+PPCL_Spot!M48+GT_NG!M48+GT_Spot!M48+Bawana_NG!M48+Bawana_RLNG!M48+Bawana_Spot!M48</f>
        <v>167.74</v>
      </c>
      <c r="O48" s="196">
        <f>PPCL_NG!T48+PPCL_Spot!T48+GT_NG!T48+GT_Spot!T48+Bawana_NG!T48+Bawana_RLNG!T48+Bawana_Spot!T48</f>
        <v>167.7808365112102</v>
      </c>
      <c r="P48" s="197">
        <f t="shared" si="4"/>
        <v>-4.0836511210187609E-2</v>
      </c>
      <c r="Q48" s="197">
        <f t="shared" si="5"/>
        <v>-0.13999999999988688</v>
      </c>
    </row>
    <row r="49" spans="1:17">
      <c r="A49" s="33" t="s">
        <v>91</v>
      </c>
      <c r="B49" s="196">
        <f>PPCL_NG!I49+PPCL_Spot!I49+GT_NG!I49+GT_Spot!I49+Bawana_NG!I49+Bawana_RLNG!I49+Bawana_Spot!I49</f>
        <v>324.35000000000002</v>
      </c>
      <c r="C49" s="196">
        <f>PPCL_NG!P49+PPCL_Spot!P49+GT_NG!P49+GT_Spot!P49+Bawana_NG!P49+Bawana_RLNG!P49+Bawana_Spot!P49</f>
        <v>324.40844848819467</v>
      </c>
      <c r="D49" s="197">
        <f t="shared" si="0"/>
        <v>-5.8448488194642323E-2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122.63271848274398</v>
      </c>
      <c r="G49" s="197">
        <f t="shared" si="1"/>
        <v>-3.271848274398792E-2</v>
      </c>
      <c r="H49" s="196">
        <f>PPCL_NG!K49+PPCL_Spot!K49+GT_NG!K49+GT_Spot!K49+Bawana_NG!K49+Bawana_RLNG!K49+Bawana_Spot!K49</f>
        <v>23.57</v>
      </c>
      <c r="I49" s="196">
        <f>PPCL_NG!R49+PPCL_Spot!R49+GT_NG!R49+GT_Spot!R49+Bawana_NG!R49+Bawana_RLNG!R49+Bawana_Spot!R49</f>
        <v>23.56994601553037</v>
      </c>
      <c r="J49" s="197">
        <f t="shared" si="2"/>
        <v>5.3984469630563581E-5</v>
      </c>
      <c r="K49" s="196">
        <f>PPCL_NG!L49+PPCL_Spot!L49+GT_NG!L49+GT_Spot!L49+Bawana_NG!L49+Bawana_RLNG!L49+Bawana_Spot!L49</f>
        <v>103.75000000000001</v>
      </c>
      <c r="L49" s="196">
        <f>PPCL_NG!S49+PPCL_Spot!S49+GT_NG!S49+GT_Spot!S49+Bawana_NG!S49+Bawana_RLNG!S49+Bawana_Spot!S49</f>
        <v>103.75805050232071</v>
      </c>
      <c r="M49" s="197">
        <f t="shared" si="3"/>
        <v>-8.0505023206995929E-3</v>
      </c>
      <c r="N49" s="196">
        <f>PPCL_NG!M49+PPCL_Spot!M49+GT_NG!M49+GT_Spot!M49+Bawana_NG!M49+Bawana_RLNG!M49+Bawana_Spot!M49</f>
        <v>167.74</v>
      </c>
      <c r="O49" s="196">
        <f>PPCL_NG!T49+PPCL_Spot!T49+GT_NG!T49+GT_Spot!T49+Bawana_NG!T49+Bawana_RLNG!T49+Bawana_Spot!T49</f>
        <v>167.7808365112102</v>
      </c>
      <c r="P49" s="197">
        <f t="shared" si="4"/>
        <v>-4.0836511210187609E-2</v>
      </c>
      <c r="Q49" s="197">
        <f t="shared" si="5"/>
        <v>-0.13999999999988688</v>
      </c>
    </row>
    <row r="50" spans="1:17">
      <c r="A50" s="33" t="s">
        <v>92</v>
      </c>
      <c r="B50" s="196">
        <f>PPCL_NG!I50+PPCL_Spot!I50+GT_NG!I50+GT_Spot!I50+Bawana_NG!I50+Bawana_RLNG!I50+Bawana_Spot!I50</f>
        <v>324.35000000000002</v>
      </c>
      <c r="C50" s="196">
        <f>PPCL_NG!P50+PPCL_Spot!P50+GT_NG!P50+GT_Spot!P50+Bawana_NG!P50+Bawana_RLNG!P50+Bawana_Spot!P50</f>
        <v>324.40844848819467</v>
      </c>
      <c r="D50" s="197">
        <f t="shared" si="0"/>
        <v>-5.8448488194642323E-2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122.63271848274398</v>
      </c>
      <c r="G50" s="197">
        <f t="shared" si="1"/>
        <v>-3.271848274398792E-2</v>
      </c>
      <c r="H50" s="196">
        <f>PPCL_NG!K50+PPCL_Spot!K50+GT_NG!K50+GT_Spot!K50+Bawana_NG!K50+Bawana_RLNG!K50+Bawana_Spot!K50</f>
        <v>23.57</v>
      </c>
      <c r="I50" s="196">
        <f>PPCL_NG!R50+PPCL_Spot!R50+GT_NG!R50+GT_Spot!R50+Bawana_NG!R50+Bawana_RLNG!R50+Bawana_Spot!R50</f>
        <v>23.56994601553037</v>
      </c>
      <c r="J50" s="197">
        <f t="shared" si="2"/>
        <v>5.3984469630563581E-5</v>
      </c>
      <c r="K50" s="196">
        <f>PPCL_NG!L50+PPCL_Spot!L50+GT_NG!L50+GT_Spot!L50+Bawana_NG!L50+Bawana_RLNG!L50+Bawana_Spot!L50</f>
        <v>103.75000000000001</v>
      </c>
      <c r="L50" s="196">
        <f>PPCL_NG!S50+PPCL_Spot!S50+GT_NG!S50+GT_Spot!S50+Bawana_NG!S50+Bawana_RLNG!S50+Bawana_Spot!S50</f>
        <v>103.75805050232071</v>
      </c>
      <c r="M50" s="197">
        <f t="shared" si="3"/>
        <v>-8.0505023206995929E-3</v>
      </c>
      <c r="N50" s="196">
        <f>PPCL_NG!M50+PPCL_Spot!M50+GT_NG!M50+GT_Spot!M50+Bawana_NG!M50+Bawana_RLNG!M50+Bawana_Spot!M50</f>
        <v>167.74</v>
      </c>
      <c r="O50" s="196">
        <f>PPCL_NG!T50+PPCL_Spot!T50+GT_NG!T50+GT_Spot!T50+Bawana_NG!T50+Bawana_RLNG!T50+Bawana_Spot!T50</f>
        <v>167.7808365112102</v>
      </c>
      <c r="P50" s="197">
        <f t="shared" si="4"/>
        <v>-4.0836511210187609E-2</v>
      </c>
      <c r="Q50" s="197">
        <f t="shared" si="5"/>
        <v>-0.13999999999988688</v>
      </c>
    </row>
    <row r="51" spans="1:17">
      <c r="A51" s="33" t="s">
        <v>93</v>
      </c>
      <c r="B51" s="196">
        <f>PPCL_NG!I51+PPCL_Spot!I51+GT_NG!I51+GT_Spot!I51+Bawana_NG!I51+Bawana_RLNG!I51+Bawana_Spot!I51</f>
        <v>335.24</v>
      </c>
      <c r="C51" s="196">
        <f>PPCL_NG!P51+PPCL_Spot!P51+GT_NG!P51+GT_Spot!P51+Bawana_NG!P51+Bawana_RLNG!P51+Bawana_Spot!P51</f>
        <v>335.29438946021907</v>
      </c>
      <c r="D51" s="197">
        <f t="shared" si="0"/>
        <v>-5.4389460219056218E-2</v>
      </c>
      <c r="E51" s="196">
        <f>PPCL_NG!J51+PPCL_Spot!J51+GT_NG!J51+GT_Spot!J51+Bawana_NG!J51+Bawana_RLNG!J51+Bawana_Spot!J51</f>
        <v>128.9</v>
      </c>
      <c r="F51" s="196">
        <f>PPCL_NG!Q51+PPCL_Spot!Q51+GT_NG!Q51+GT_Spot!Q51+Bawana_NG!Q51+Bawana_RLNG!Q51+Bawana_Spot!Q51</f>
        <v>128.93043236432155</v>
      </c>
      <c r="G51" s="197">
        <f t="shared" si="1"/>
        <v>-3.0432364321541172E-2</v>
      </c>
      <c r="H51" s="196">
        <f>PPCL_NG!K51+PPCL_Spot!K51+GT_NG!K51+GT_Spot!K51+Bawana_NG!K51+Bawana_RLNG!K51+Bawana_Spot!K51</f>
        <v>24.34</v>
      </c>
      <c r="I51" s="196">
        <f>PPCL_NG!R51+PPCL_Spot!R51+GT_NG!R51+GT_Spot!R51+Bawana_NG!R51+Bawana_RLNG!R51+Bawana_Spot!R51</f>
        <v>24.339832437165949</v>
      </c>
      <c r="J51" s="197">
        <f t="shared" si="2"/>
        <v>1.6756283405072736E-4</v>
      </c>
      <c r="K51" s="196">
        <f>PPCL_NG!L51+PPCL_Spot!L51+GT_NG!L51+GT_Spot!L51+Bawana_NG!L51+Bawana_RLNG!L51+Bawana_Spot!L51</f>
        <v>106.81</v>
      </c>
      <c r="L51" s="196">
        <f>PPCL_NG!S51+PPCL_Spot!S51+GT_NG!S51+GT_Spot!S51+Bawana_NG!S51+Bawana_RLNG!S51+Bawana_Spot!S51</f>
        <v>106.81759370859614</v>
      </c>
      <c r="M51" s="197">
        <f t="shared" si="3"/>
        <v>-7.5937085961328421E-3</v>
      </c>
      <c r="N51" s="196">
        <f>PPCL_NG!M51+PPCL_Spot!M51+GT_NG!M51+GT_Spot!M51+Bawana_NG!M51+Bawana_RLNG!M51+Bawana_Spot!M51</f>
        <v>173.35000000000002</v>
      </c>
      <c r="O51" s="196">
        <f>PPCL_NG!T51+PPCL_Spot!T51+GT_NG!T51+GT_Spot!T51+Bawana_NG!T51+Bawana_RLNG!T51+Bawana_Spot!T51</f>
        <v>173.38775202969728</v>
      </c>
      <c r="P51" s="197">
        <f t="shared" si="4"/>
        <v>-3.7752029697259104E-2</v>
      </c>
      <c r="Q51" s="197">
        <f t="shared" si="5"/>
        <v>-0.12999999999993861</v>
      </c>
    </row>
    <row r="52" spans="1:17">
      <c r="A52" s="33" t="s">
        <v>94</v>
      </c>
      <c r="B52" s="196">
        <f>PPCL_NG!I52+PPCL_Spot!I52+GT_NG!I52+GT_Spot!I52+Bawana_NG!I52+Bawana_RLNG!I52+Bawana_Spot!I52</f>
        <v>335.24</v>
      </c>
      <c r="C52" s="196">
        <f>PPCL_NG!P52+PPCL_Spot!P52+GT_NG!P52+GT_Spot!P52+Bawana_NG!P52+Bawana_RLNG!P52+Bawana_Spot!P52</f>
        <v>335.29438946021907</v>
      </c>
      <c r="D52" s="197">
        <f t="shared" si="0"/>
        <v>-5.4389460219056218E-2</v>
      </c>
      <c r="E52" s="196">
        <f>PPCL_NG!J52+PPCL_Spot!J52+GT_NG!J52+GT_Spot!J52+Bawana_NG!J52+Bawana_RLNG!J52+Bawana_Spot!J52</f>
        <v>128.9</v>
      </c>
      <c r="F52" s="196">
        <f>PPCL_NG!Q52+PPCL_Spot!Q52+GT_NG!Q52+GT_Spot!Q52+Bawana_NG!Q52+Bawana_RLNG!Q52+Bawana_Spot!Q52</f>
        <v>128.93043236432155</v>
      </c>
      <c r="G52" s="197">
        <f t="shared" si="1"/>
        <v>-3.0432364321541172E-2</v>
      </c>
      <c r="H52" s="196">
        <f>PPCL_NG!K52+PPCL_Spot!K52+GT_NG!K52+GT_Spot!K52+Bawana_NG!K52+Bawana_RLNG!K52+Bawana_Spot!K52</f>
        <v>24.34</v>
      </c>
      <c r="I52" s="196">
        <f>PPCL_NG!R52+PPCL_Spot!R52+GT_NG!R52+GT_Spot!R52+Bawana_NG!R52+Bawana_RLNG!R52+Bawana_Spot!R52</f>
        <v>24.339832437165949</v>
      </c>
      <c r="J52" s="197">
        <f t="shared" si="2"/>
        <v>1.6756283405072736E-4</v>
      </c>
      <c r="K52" s="196">
        <f>PPCL_NG!L52+PPCL_Spot!L52+GT_NG!L52+GT_Spot!L52+Bawana_NG!L52+Bawana_RLNG!L52+Bawana_Spot!L52</f>
        <v>106.81</v>
      </c>
      <c r="L52" s="196">
        <f>PPCL_NG!S52+PPCL_Spot!S52+GT_NG!S52+GT_Spot!S52+Bawana_NG!S52+Bawana_RLNG!S52+Bawana_Spot!S52</f>
        <v>106.81759370859614</v>
      </c>
      <c r="M52" s="197">
        <f t="shared" si="3"/>
        <v>-7.5937085961328421E-3</v>
      </c>
      <c r="N52" s="196">
        <f>PPCL_NG!M52+PPCL_Spot!M52+GT_NG!M52+GT_Spot!M52+Bawana_NG!M52+Bawana_RLNG!M52+Bawana_Spot!M52</f>
        <v>173.35000000000002</v>
      </c>
      <c r="O52" s="196">
        <f>PPCL_NG!T52+PPCL_Spot!T52+GT_NG!T52+GT_Spot!T52+Bawana_NG!T52+Bawana_RLNG!T52+Bawana_Spot!T52</f>
        <v>173.38775202969728</v>
      </c>
      <c r="P52" s="197">
        <f t="shared" si="4"/>
        <v>-3.7752029697259104E-2</v>
      </c>
      <c r="Q52" s="197">
        <f t="shared" si="5"/>
        <v>-0.12999999999993861</v>
      </c>
    </row>
    <row r="53" spans="1:17">
      <c r="A53" s="33" t="s">
        <v>95</v>
      </c>
      <c r="B53" s="196">
        <f>PPCL_NG!I53+PPCL_Spot!I53+GT_NG!I53+GT_Spot!I53+Bawana_NG!I53+Bawana_RLNG!I53+Bawana_Spot!I53</f>
        <v>324.35000000000002</v>
      </c>
      <c r="C53" s="196">
        <f>PPCL_NG!P53+PPCL_Spot!P53+GT_NG!P53+GT_Spot!P53+Bawana_NG!P53+Bawana_RLNG!P53+Bawana_Spot!P53</f>
        <v>324.39844848819467</v>
      </c>
      <c r="D53" s="197">
        <f t="shared" si="0"/>
        <v>-4.8448488194651418E-2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122.62876294377571</v>
      </c>
      <c r="G53" s="197">
        <f t="shared" si="1"/>
        <v>-2.8762943775717531E-2</v>
      </c>
      <c r="H53" s="196">
        <f>PPCL_NG!K53+PPCL_Spot!K53+GT_NG!K53+GT_Spot!K53+Bawana_NG!K53+Bawana_RLNG!K53+Bawana_Spot!K53</f>
        <v>23.7</v>
      </c>
      <c r="I53" s="196">
        <f>PPCL_NG!R53+PPCL_Spot!R53+GT_NG!R53+GT_Spot!R53+Bawana_NG!R53+Bawana_RLNG!R53+Bawana_Spot!R53</f>
        <v>23.699782867340868</v>
      </c>
      <c r="J53" s="197">
        <f t="shared" si="2"/>
        <v>2.1713265913092528E-4</v>
      </c>
      <c r="K53" s="196">
        <f>PPCL_NG!L53+PPCL_Spot!L53+GT_NG!L53+GT_Spot!L53+Bawana_NG!L53+Bawana_RLNG!L53+Bawana_Spot!L53</f>
        <v>104.26</v>
      </c>
      <c r="L53" s="196">
        <f>PPCL_NG!S53+PPCL_Spot!S53+GT_NG!S53+GT_Spot!S53+Bawana_NG!S53+Bawana_RLNG!S53+Bawana_Spot!S53</f>
        <v>104.26739656883201</v>
      </c>
      <c r="M53" s="197">
        <f t="shared" si="3"/>
        <v>-7.3965688320072331E-3</v>
      </c>
      <c r="N53" s="196">
        <f>PPCL_NG!M53+PPCL_Spot!M53+GT_NG!M53+GT_Spot!M53+Bawana_NG!M53+Bawana_RLNG!M53+Bawana_Spot!M53</f>
        <v>165.74</v>
      </c>
      <c r="O53" s="196">
        <f>PPCL_NG!T53+PPCL_Spot!T53+GT_NG!T53+GT_Spot!T53+Bawana_NG!T53+Bawana_RLNG!T53+Bawana_Spot!T53</f>
        <v>165.7756091318567</v>
      </c>
      <c r="P53" s="197">
        <f t="shared" si="4"/>
        <v>-3.5609131856688236E-2</v>
      </c>
      <c r="Q53" s="197">
        <f t="shared" si="5"/>
        <v>-0.11999999999993349</v>
      </c>
    </row>
    <row r="54" spans="1:17">
      <c r="A54" s="33" t="s">
        <v>96</v>
      </c>
      <c r="B54" s="196">
        <f>PPCL_NG!I54+PPCL_Spot!I54+GT_NG!I54+GT_Spot!I54+Bawana_NG!I54+Bawana_RLNG!I54+Bawana_Spot!I54</f>
        <v>324.35000000000002</v>
      </c>
      <c r="C54" s="196">
        <f>PPCL_NG!P54+PPCL_Spot!P54+GT_NG!P54+GT_Spot!P54+Bawana_NG!P54+Bawana_RLNG!P54+Bawana_Spot!P54</f>
        <v>324.39844848819467</v>
      </c>
      <c r="D54" s="197">
        <f t="shared" si="0"/>
        <v>-4.8448488194651418E-2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122.62876294377571</v>
      </c>
      <c r="G54" s="197">
        <f t="shared" si="1"/>
        <v>-2.8762943775717531E-2</v>
      </c>
      <c r="H54" s="196">
        <f>PPCL_NG!K54+PPCL_Spot!K54+GT_NG!K54+GT_Spot!K54+Bawana_NG!K54+Bawana_RLNG!K54+Bawana_Spot!K54</f>
        <v>23.7</v>
      </c>
      <c r="I54" s="196">
        <f>PPCL_NG!R54+PPCL_Spot!R54+GT_NG!R54+GT_Spot!R54+Bawana_NG!R54+Bawana_RLNG!R54+Bawana_Spot!R54</f>
        <v>23.699782867340868</v>
      </c>
      <c r="J54" s="197">
        <f t="shared" si="2"/>
        <v>2.1713265913092528E-4</v>
      </c>
      <c r="K54" s="196">
        <f>PPCL_NG!L54+PPCL_Spot!L54+GT_NG!L54+GT_Spot!L54+Bawana_NG!L54+Bawana_RLNG!L54+Bawana_Spot!L54</f>
        <v>104.26</v>
      </c>
      <c r="L54" s="196">
        <f>PPCL_NG!S54+PPCL_Spot!S54+GT_NG!S54+GT_Spot!S54+Bawana_NG!S54+Bawana_RLNG!S54+Bawana_Spot!S54</f>
        <v>104.26739656883201</v>
      </c>
      <c r="M54" s="197">
        <f t="shared" si="3"/>
        <v>-7.3965688320072331E-3</v>
      </c>
      <c r="N54" s="196">
        <f>PPCL_NG!M54+PPCL_Spot!M54+GT_NG!M54+GT_Spot!M54+Bawana_NG!M54+Bawana_RLNG!M54+Bawana_Spot!M54</f>
        <v>165.74</v>
      </c>
      <c r="O54" s="196">
        <f>PPCL_NG!T54+PPCL_Spot!T54+GT_NG!T54+GT_Spot!T54+Bawana_NG!T54+Bawana_RLNG!T54+Bawana_Spot!T54</f>
        <v>165.7756091318567</v>
      </c>
      <c r="P54" s="197">
        <f t="shared" si="4"/>
        <v>-3.5609131856688236E-2</v>
      </c>
      <c r="Q54" s="197">
        <f t="shared" si="5"/>
        <v>-0.11999999999993349</v>
      </c>
    </row>
    <row r="55" spans="1:17">
      <c r="A55" s="33" t="s">
        <v>97</v>
      </c>
      <c r="B55" s="196">
        <f>PPCL_NG!I55+PPCL_Spot!I55+GT_NG!I55+GT_Spot!I55+Bawana_NG!I55+Bawana_RLNG!I55+Bawana_Spot!I55</f>
        <v>324.35000000000002</v>
      </c>
      <c r="C55" s="196">
        <f>PPCL_NG!P55+PPCL_Spot!P55+GT_NG!P55+GT_Spot!P55+Bawana_NG!P55+Bawana_RLNG!P55+Bawana_Spot!P55</f>
        <v>324.39844848819467</v>
      </c>
      <c r="D55" s="197">
        <f t="shared" si="0"/>
        <v>-4.8448488194651418E-2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122.62876294377571</v>
      </c>
      <c r="G55" s="197">
        <f t="shared" si="1"/>
        <v>-2.8762943775717531E-2</v>
      </c>
      <c r="H55" s="196">
        <f>PPCL_NG!K55+PPCL_Spot!K55+GT_NG!K55+GT_Spot!K55+Bawana_NG!K55+Bawana_RLNG!K55+Bawana_Spot!K55</f>
        <v>23.7</v>
      </c>
      <c r="I55" s="196">
        <f>PPCL_NG!R55+PPCL_Spot!R55+GT_NG!R55+GT_Spot!R55+Bawana_NG!R55+Bawana_RLNG!R55+Bawana_Spot!R55</f>
        <v>23.699782867340868</v>
      </c>
      <c r="J55" s="197">
        <f t="shared" si="2"/>
        <v>2.1713265913092528E-4</v>
      </c>
      <c r="K55" s="196">
        <f>PPCL_NG!L55+PPCL_Spot!L55+GT_NG!L55+GT_Spot!L55+Bawana_NG!L55+Bawana_RLNG!L55+Bawana_Spot!L55</f>
        <v>104.26</v>
      </c>
      <c r="L55" s="196">
        <f>PPCL_NG!S55+PPCL_Spot!S55+GT_NG!S55+GT_Spot!S55+Bawana_NG!S55+Bawana_RLNG!S55+Bawana_Spot!S55</f>
        <v>104.26739656883201</v>
      </c>
      <c r="M55" s="197">
        <f t="shared" si="3"/>
        <v>-7.3965688320072331E-3</v>
      </c>
      <c r="N55" s="196">
        <f>PPCL_NG!M55+PPCL_Spot!M55+GT_NG!M55+GT_Spot!M55+Bawana_NG!M55+Bawana_RLNG!M55+Bawana_Spot!M55</f>
        <v>165.74</v>
      </c>
      <c r="O55" s="196">
        <f>PPCL_NG!T55+PPCL_Spot!T55+GT_NG!T55+GT_Spot!T55+Bawana_NG!T55+Bawana_RLNG!T55+Bawana_Spot!T55</f>
        <v>165.7756091318567</v>
      </c>
      <c r="P55" s="197">
        <f t="shared" si="4"/>
        <v>-3.5609131856688236E-2</v>
      </c>
      <c r="Q55" s="197">
        <f t="shared" si="5"/>
        <v>-0.11999999999993349</v>
      </c>
    </row>
    <row r="56" spans="1:17">
      <c r="A56" s="33" t="s">
        <v>98</v>
      </c>
      <c r="B56" s="196">
        <f>PPCL_NG!I56+PPCL_Spot!I56+GT_NG!I56+GT_Spot!I56+Bawana_NG!I56+Bawana_RLNG!I56+Bawana_Spot!I56</f>
        <v>324.35000000000002</v>
      </c>
      <c r="C56" s="196">
        <f>PPCL_NG!P56+PPCL_Spot!P56+GT_NG!P56+GT_Spot!P56+Bawana_NG!P56+Bawana_RLNG!P56+Bawana_Spot!P56</f>
        <v>324.39844848819467</v>
      </c>
      <c r="D56" s="197">
        <f t="shared" si="0"/>
        <v>-4.8448488194651418E-2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122.62876294377571</v>
      </c>
      <c r="G56" s="197">
        <f t="shared" si="1"/>
        <v>-2.8762943775717531E-2</v>
      </c>
      <c r="H56" s="196">
        <f>PPCL_NG!K56+PPCL_Spot!K56+GT_NG!K56+GT_Spot!K56+Bawana_NG!K56+Bawana_RLNG!K56+Bawana_Spot!K56</f>
        <v>23.7</v>
      </c>
      <c r="I56" s="196">
        <f>PPCL_NG!R56+PPCL_Spot!R56+GT_NG!R56+GT_Spot!R56+Bawana_NG!R56+Bawana_RLNG!R56+Bawana_Spot!R56</f>
        <v>23.699782867340868</v>
      </c>
      <c r="J56" s="197">
        <f t="shared" si="2"/>
        <v>2.1713265913092528E-4</v>
      </c>
      <c r="K56" s="196">
        <f>PPCL_NG!L56+PPCL_Spot!L56+GT_NG!L56+GT_Spot!L56+Bawana_NG!L56+Bawana_RLNG!L56+Bawana_Spot!L56</f>
        <v>104.26</v>
      </c>
      <c r="L56" s="196">
        <f>PPCL_NG!S56+PPCL_Spot!S56+GT_NG!S56+GT_Spot!S56+Bawana_NG!S56+Bawana_RLNG!S56+Bawana_Spot!S56</f>
        <v>104.26739656883201</v>
      </c>
      <c r="M56" s="197">
        <f t="shared" si="3"/>
        <v>-7.3965688320072331E-3</v>
      </c>
      <c r="N56" s="196">
        <f>PPCL_NG!M56+PPCL_Spot!M56+GT_NG!M56+GT_Spot!M56+Bawana_NG!M56+Bawana_RLNG!M56+Bawana_Spot!M56</f>
        <v>165.74</v>
      </c>
      <c r="O56" s="196">
        <f>PPCL_NG!T56+PPCL_Spot!T56+GT_NG!T56+GT_Spot!T56+Bawana_NG!T56+Bawana_RLNG!T56+Bawana_Spot!T56</f>
        <v>165.7756091318567</v>
      </c>
      <c r="P56" s="197">
        <f t="shared" si="4"/>
        <v>-3.5609131856688236E-2</v>
      </c>
      <c r="Q56" s="197">
        <f t="shared" si="5"/>
        <v>-0.11999999999993349</v>
      </c>
    </row>
    <row r="57" spans="1:17">
      <c r="A57" s="33" t="s">
        <v>99</v>
      </c>
      <c r="B57" s="196">
        <f>PPCL_NG!I57+PPCL_Spot!I57+GT_NG!I57+GT_Spot!I57+Bawana_NG!I57+Bawana_RLNG!I57+Bawana_Spot!I57</f>
        <v>324.35000000000002</v>
      </c>
      <c r="C57" s="196">
        <f>PPCL_NG!P57+PPCL_Spot!P57+GT_NG!P57+GT_Spot!P57+Bawana_NG!P57+Bawana_RLNG!P57+Bawana_Spot!P57</f>
        <v>324.39844848819467</v>
      </c>
      <c r="D57" s="197">
        <f t="shared" si="0"/>
        <v>-4.8448488194651418E-2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122.62876294377571</v>
      </c>
      <c r="G57" s="197">
        <f t="shared" si="1"/>
        <v>-2.8762943775717531E-2</v>
      </c>
      <c r="H57" s="196">
        <f>PPCL_NG!K57+PPCL_Spot!K57+GT_NG!K57+GT_Spot!K57+Bawana_NG!K57+Bawana_RLNG!K57+Bawana_Spot!K57</f>
        <v>23.7</v>
      </c>
      <c r="I57" s="196">
        <f>PPCL_NG!R57+PPCL_Spot!R57+GT_NG!R57+GT_Spot!R57+Bawana_NG!R57+Bawana_RLNG!R57+Bawana_Spot!R57</f>
        <v>23.699782867340868</v>
      </c>
      <c r="J57" s="197">
        <f t="shared" si="2"/>
        <v>2.1713265913092528E-4</v>
      </c>
      <c r="K57" s="196">
        <f>PPCL_NG!L57+PPCL_Spot!L57+GT_NG!L57+GT_Spot!L57+Bawana_NG!L57+Bawana_RLNG!L57+Bawana_Spot!L57</f>
        <v>104.26</v>
      </c>
      <c r="L57" s="196">
        <f>PPCL_NG!S57+PPCL_Spot!S57+GT_NG!S57+GT_Spot!S57+Bawana_NG!S57+Bawana_RLNG!S57+Bawana_Spot!S57</f>
        <v>104.26739656883201</v>
      </c>
      <c r="M57" s="197">
        <f t="shared" si="3"/>
        <v>-7.3965688320072331E-3</v>
      </c>
      <c r="N57" s="196">
        <f>PPCL_NG!M57+PPCL_Spot!M57+GT_NG!M57+GT_Spot!M57+Bawana_NG!M57+Bawana_RLNG!M57+Bawana_Spot!M57</f>
        <v>165.74</v>
      </c>
      <c r="O57" s="196">
        <f>PPCL_NG!T57+PPCL_Spot!T57+GT_NG!T57+GT_Spot!T57+Bawana_NG!T57+Bawana_RLNG!T57+Bawana_Spot!T57</f>
        <v>165.7756091318567</v>
      </c>
      <c r="P57" s="197">
        <f t="shared" si="4"/>
        <v>-3.5609131856688236E-2</v>
      </c>
      <c r="Q57" s="197">
        <f t="shared" si="5"/>
        <v>-0.11999999999993349</v>
      </c>
    </row>
    <row r="58" spans="1:17">
      <c r="A58" s="33" t="s">
        <v>100</v>
      </c>
      <c r="B58" s="196">
        <f>PPCL_NG!I58+PPCL_Spot!I58+GT_NG!I58+GT_Spot!I58+Bawana_NG!I58+Bawana_RLNG!I58+Bawana_Spot!I58</f>
        <v>324.35000000000002</v>
      </c>
      <c r="C58" s="196">
        <f>PPCL_NG!P58+PPCL_Spot!P58+GT_NG!P58+GT_Spot!P58+Bawana_NG!P58+Bawana_RLNG!P58+Bawana_Spot!P58</f>
        <v>324.39844848819467</v>
      </c>
      <c r="D58" s="197">
        <f t="shared" si="0"/>
        <v>-4.8448488194651418E-2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122.62876294377571</v>
      </c>
      <c r="G58" s="197">
        <f t="shared" si="1"/>
        <v>-2.8762943775717531E-2</v>
      </c>
      <c r="H58" s="196">
        <f>PPCL_NG!K58+PPCL_Spot!K58+GT_NG!K58+GT_Spot!K58+Bawana_NG!K58+Bawana_RLNG!K58+Bawana_Spot!K58</f>
        <v>23.7</v>
      </c>
      <c r="I58" s="196">
        <f>PPCL_NG!R58+PPCL_Spot!R58+GT_NG!R58+GT_Spot!R58+Bawana_NG!R58+Bawana_RLNG!R58+Bawana_Spot!R58</f>
        <v>23.699782867340868</v>
      </c>
      <c r="J58" s="197">
        <f t="shared" si="2"/>
        <v>2.1713265913092528E-4</v>
      </c>
      <c r="K58" s="196">
        <f>PPCL_NG!L58+PPCL_Spot!L58+GT_NG!L58+GT_Spot!L58+Bawana_NG!L58+Bawana_RLNG!L58+Bawana_Spot!L58</f>
        <v>104.26</v>
      </c>
      <c r="L58" s="196">
        <f>PPCL_NG!S58+PPCL_Spot!S58+GT_NG!S58+GT_Spot!S58+Bawana_NG!S58+Bawana_RLNG!S58+Bawana_Spot!S58</f>
        <v>104.26739656883201</v>
      </c>
      <c r="M58" s="197">
        <f t="shared" si="3"/>
        <v>-7.3965688320072331E-3</v>
      </c>
      <c r="N58" s="196">
        <f>PPCL_NG!M58+PPCL_Spot!M58+GT_NG!M58+GT_Spot!M58+Bawana_NG!M58+Bawana_RLNG!M58+Bawana_Spot!M58</f>
        <v>165.74</v>
      </c>
      <c r="O58" s="196">
        <f>PPCL_NG!T58+PPCL_Spot!T58+GT_NG!T58+GT_Spot!T58+Bawana_NG!T58+Bawana_RLNG!T58+Bawana_Spot!T58</f>
        <v>165.7756091318567</v>
      </c>
      <c r="P58" s="197">
        <f t="shared" si="4"/>
        <v>-3.5609131856688236E-2</v>
      </c>
      <c r="Q58" s="197">
        <f t="shared" si="5"/>
        <v>-0.11999999999993349</v>
      </c>
    </row>
    <row r="59" spans="1:17">
      <c r="A59" s="33" t="s">
        <v>101</v>
      </c>
      <c r="B59" s="196">
        <f>PPCL_NG!I59+PPCL_Spot!I59+GT_NG!I59+GT_Spot!I59+Bawana_NG!I59+Bawana_RLNG!I59+Bawana_Spot!I59</f>
        <v>324.35000000000002</v>
      </c>
      <c r="C59" s="196">
        <f>PPCL_NG!P59+PPCL_Spot!P59+GT_NG!P59+GT_Spot!P59+Bawana_NG!P59+Bawana_RLNG!P59+Bawana_Spot!P59</f>
        <v>324.39844848819467</v>
      </c>
      <c r="D59" s="197">
        <f t="shared" si="0"/>
        <v>-4.8448488194651418E-2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122.62876294377571</v>
      </c>
      <c r="G59" s="197">
        <f t="shared" si="1"/>
        <v>-2.8762943775717531E-2</v>
      </c>
      <c r="H59" s="196">
        <f>PPCL_NG!K59+PPCL_Spot!K59+GT_NG!K59+GT_Spot!K59+Bawana_NG!K59+Bawana_RLNG!K59+Bawana_Spot!K59</f>
        <v>23.7</v>
      </c>
      <c r="I59" s="196">
        <f>PPCL_NG!R59+PPCL_Spot!R59+GT_NG!R59+GT_Spot!R59+Bawana_NG!R59+Bawana_RLNG!R59+Bawana_Spot!R59</f>
        <v>23.699782867340868</v>
      </c>
      <c r="J59" s="197">
        <f t="shared" si="2"/>
        <v>2.1713265913092528E-4</v>
      </c>
      <c r="K59" s="196">
        <f>PPCL_NG!L59+PPCL_Spot!L59+GT_NG!L59+GT_Spot!L59+Bawana_NG!L59+Bawana_RLNG!L59+Bawana_Spot!L59</f>
        <v>104.26</v>
      </c>
      <c r="L59" s="196">
        <f>PPCL_NG!S59+PPCL_Spot!S59+GT_NG!S59+GT_Spot!S59+Bawana_NG!S59+Bawana_RLNG!S59+Bawana_Spot!S59</f>
        <v>104.26739656883201</v>
      </c>
      <c r="M59" s="197">
        <f t="shared" si="3"/>
        <v>-7.3965688320072331E-3</v>
      </c>
      <c r="N59" s="196">
        <f>PPCL_NG!M59+PPCL_Spot!M59+GT_NG!M59+GT_Spot!M59+Bawana_NG!M59+Bawana_RLNG!M59+Bawana_Spot!M59</f>
        <v>165.74</v>
      </c>
      <c r="O59" s="196">
        <f>PPCL_NG!T59+PPCL_Spot!T59+GT_NG!T59+GT_Spot!T59+Bawana_NG!T59+Bawana_RLNG!T59+Bawana_Spot!T59</f>
        <v>165.7756091318567</v>
      </c>
      <c r="P59" s="197">
        <f t="shared" si="4"/>
        <v>-3.5609131856688236E-2</v>
      </c>
      <c r="Q59" s="197">
        <f t="shared" si="5"/>
        <v>-0.11999999999993349</v>
      </c>
    </row>
    <row r="60" spans="1:17">
      <c r="A60" s="33" t="s">
        <v>102</v>
      </c>
      <c r="B60" s="196">
        <f>PPCL_NG!I60+PPCL_Spot!I60+GT_NG!I60+GT_Spot!I60+Bawana_NG!I60+Bawana_RLNG!I60+Bawana_Spot!I60</f>
        <v>324.35000000000002</v>
      </c>
      <c r="C60" s="196">
        <f>PPCL_NG!P60+PPCL_Spot!P60+GT_NG!P60+GT_Spot!P60+Bawana_NG!P60+Bawana_RLNG!P60+Bawana_Spot!P60</f>
        <v>324.39844848819467</v>
      </c>
      <c r="D60" s="197">
        <f t="shared" si="0"/>
        <v>-4.8448488194651418E-2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122.62876294377571</v>
      </c>
      <c r="G60" s="197">
        <f t="shared" si="1"/>
        <v>-2.8762943775717531E-2</v>
      </c>
      <c r="H60" s="196">
        <f>PPCL_NG!K60+PPCL_Spot!K60+GT_NG!K60+GT_Spot!K60+Bawana_NG!K60+Bawana_RLNG!K60+Bawana_Spot!K60</f>
        <v>23.7</v>
      </c>
      <c r="I60" s="196">
        <f>PPCL_NG!R60+PPCL_Spot!R60+GT_NG!R60+GT_Spot!R60+Bawana_NG!R60+Bawana_RLNG!R60+Bawana_Spot!R60</f>
        <v>23.699782867340868</v>
      </c>
      <c r="J60" s="197">
        <f t="shared" si="2"/>
        <v>2.1713265913092528E-4</v>
      </c>
      <c r="K60" s="196">
        <f>PPCL_NG!L60+PPCL_Spot!L60+GT_NG!L60+GT_Spot!L60+Bawana_NG!L60+Bawana_RLNG!L60+Bawana_Spot!L60</f>
        <v>104.26</v>
      </c>
      <c r="L60" s="196">
        <f>PPCL_NG!S60+PPCL_Spot!S60+GT_NG!S60+GT_Spot!S60+Bawana_NG!S60+Bawana_RLNG!S60+Bawana_Spot!S60</f>
        <v>104.26739656883201</v>
      </c>
      <c r="M60" s="197">
        <f t="shared" si="3"/>
        <v>-7.3965688320072331E-3</v>
      </c>
      <c r="N60" s="196">
        <f>PPCL_NG!M60+PPCL_Spot!M60+GT_NG!M60+GT_Spot!M60+Bawana_NG!M60+Bawana_RLNG!M60+Bawana_Spot!M60</f>
        <v>165.74</v>
      </c>
      <c r="O60" s="196">
        <f>PPCL_NG!T60+PPCL_Spot!T60+GT_NG!T60+GT_Spot!T60+Bawana_NG!T60+Bawana_RLNG!T60+Bawana_Spot!T60</f>
        <v>165.7756091318567</v>
      </c>
      <c r="P60" s="197">
        <f t="shared" si="4"/>
        <v>-3.5609131856688236E-2</v>
      </c>
      <c r="Q60" s="197">
        <f t="shared" si="5"/>
        <v>-0.11999999999993349</v>
      </c>
    </row>
    <row r="61" spans="1:17">
      <c r="A61" s="33" t="s">
        <v>103</v>
      </c>
      <c r="B61" s="196">
        <f>PPCL_NG!I61+PPCL_Spot!I61+GT_NG!I61+GT_Spot!I61+Bawana_NG!I61+Bawana_RLNG!I61+Bawana_Spot!I61</f>
        <v>324.35000000000002</v>
      </c>
      <c r="C61" s="196">
        <f>PPCL_NG!P61+PPCL_Spot!P61+GT_NG!P61+GT_Spot!P61+Bawana_NG!P61+Bawana_RLNG!P61+Bawana_Spot!P61</f>
        <v>324.39844848819467</v>
      </c>
      <c r="D61" s="197">
        <f t="shared" si="0"/>
        <v>-4.8448488194651418E-2</v>
      </c>
      <c r="E61" s="196">
        <f>PPCL_NG!J61+PPCL_Spot!J61+GT_NG!J61+GT_Spot!J61+Bawana_NG!J61+Bawana_RLNG!J61+Bawana_Spot!J61</f>
        <v>122.6</v>
      </c>
      <c r="F61" s="196">
        <f>PPCL_NG!Q61+PPCL_Spot!Q61+GT_NG!Q61+GT_Spot!Q61+Bawana_NG!Q61+Bawana_RLNG!Q61+Bawana_Spot!Q61</f>
        <v>122.62876294377571</v>
      </c>
      <c r="G61" s="197">
        <f t="shared" si="1"/>
        <v>-2.8762943775717531E-2</v>
      </c>
      <c r="H61" s="196">
        <f>PPCL_NG!K61+PPCL_Spot!K61+GT_NG!K61+GT_Spot!K61+Bawana_NG!K61+Bawana_RLNG!K61+Bawana_Spot!K61</f>
        <v>23.7</v>
      </c>
      <c r="I61" s="196">
        <f>PPCL_NG!R61+PPCL_Spot!R61+GT_NG!R61+GT_Spot!R61+Bawana_NG!R61+Bawana_RLNG!R61+Bawana_Spot!R61</f>
        <v>23.699782867340868</v>
      </c>
      <c r="J61" s="197">
        <f t="shared" si="2"/>
        <v>2.1713265913092528E-4</v>
      </c>
      <c r="K61" s="196">
        <f>PPCL_NG!L61+PPCL_Spot!L61+GT_NG!L61+GT_Spot!L61+Bawana_NG!L61+Bawana_RLNG!L61+Bawana_Spot!L61</f>
        <v>104.26</v>
      </c>
      <c r="L61" s="196">
        <f>PPCL_NG!S61+PPCL_Spot!S61+GT_NG!S61+GT_Spot!S61+Bawana_NG!S61+Bawana_RLNG!S61+Bawana_Spot!S61</f>
        <v>104.26739656883201</v>
      </c>
      <c r="M61" s="197">
        <f t="shared" si="3"/>
        <v>-7.3965688320072331E-3</v>
      </c>
      <c r="N61" s="196">
        <f>PPCL_NG!M61+PPCL_Spot!M61+GT_NG!M61+GT_Spot!M61+Bawana_NG!M61+Bawana_RLNG!M61+Bawana_Spot!M61</f>
        <v>165.74</v>
      </c>
      <c r="O61" s="196">
        <f>PPCL_NG!T61+PPCL_Spot!T61+GT_NG!T61+GT_Spot!T61+Bawana_NG!T61+Bawana_RLNG!T61+Bawana_Spot!T61</f>
        <v>165.7756091318567</v>
      </c>
      <c r="P61" s="197">
        <f t="shared" si="4"/>
        <v>-3.5609131856688236E-2</v>
      </c>
      <c r="Q61" s="197">
        <f t="shared" si="5"/>
        <v>-0.11999999999993349</v>
      </c>
    </row>
    <row r="62" spans="1:17">
      <c r="A62" s="33" t="s">
        <v>104</v>
      </c>
      <c r="B62" s="196">
        <f>PPCL_NG!I62+PPCL_Spot!I62+GT_NG!I62+GT_Spot!I62+Bawana_NG!I62+Bawana_RLNG!I62+Bawana_Spot!I62</f>
        <v>324.35000000000002</v>
      </c>
      <c r="C62" s="196">
        <f>PPCL_NG!P62+PPCL_Spot!P62+GT_NG!P62+GT_Spot!P62+Bawana_NG!P62+Bawana_RLNG!P62+Bawana_Spot!P62</f>
        <v>324.39844848819467</v>
      </c>
      <c r="D62" s="197">
        <f t="shared" si="0"/>
        <v>-4.8448488194651418E-2</v>
      </c>
      <c r="E62" s="196">
        <f>PPCL_NG!J62+PPCL_Spot!J62+GT_NG!J62+GT_Spot!J62+Bawana_NG!J62+Bawana_RLNG!J62+Bawana_Spot!J62</f>
        <v>122.6</v>
      </c>
      <c r="F62" s="196">
        <f>PPCL_NG!Q62+PPCL_Spot!Q62+GT_NG!Q62+GT_Spot!Q62+Bawana_NG!Q62+Bawana_RLNG!Q62+Bawana_Spot!Q62</f>
        <v>122.62876294377571</v>
      </c>
      <c r="G62" s="197">
        <f t="shared" si="1"/>
        <v>-2.8762943775717531E-2</v>
      </c>
      <c r="H62" s="196">
        <f>PPCL_NG!K62+PPCL_Spot!K62+GT_NG!K62+GT_Spot!K62+Bawana_NG!K62+Bawana_RLNG!K62+Bawana_Spot!K62</f>
        <v>23.7</v>
      </c>
      <c r="I62" s="196">
        <f>PPCL_NG!R62+PPCL_Spot!R62+GT_NG!R62+GT_Spot!R62+Bawana_NG!R62+Bawana_RLNG!R62+Bawana_Spot!R62</f>
        <v>23.699782867340868</v>
      </c>
      <c r="J62" s="197">
        <f t="shared" si="2"/>
        <v>2.1713265913092528E-4</v>
      </c>
      <c r="K62" s="196">
        <f>PPCL_NG!L62+PPCL_Spot!L62+GT_NG!L62+GT_Spot!L62+Bawana_NG!L62+Bawana_RLNG!L62+Bawana_Spot!L62</f>
        <v>104.26</v>
      </c>
      <c r="L62" s="196">
        <f>PPCL_NG!S62+PPCL_Spot!S62+GT_NG!S62+GT_Spot!S62+Bawana_NG!S62+Bawana_RLNG!S62+Bawana_Spot!S62</f>
        <v>104.26739656883201</v>
      </c>
      <c r="M62" s="197">
        <f t="shared" si="3"/>
        <v>-7.3965688320072331E-3</v>
      </c>
      <c r="N62" s="196">
        <f>PPCL_NG!M62+PPCL_Spot!M62+GT_NG!M62+GT_Spot!M62+Bawana_NG!M62+Bawana_RLNG!M62+Bawana_Spot!M62</f>
        <v>165.74</v>
      </c>
      <c r="O62" s="196">
        <f>PPCL_NG!T62+PPCL_Spot!T62+GT_NG!T62+GT_Spot!T62+Bawana_NG!T62+Bawana_RLNG!T62+Bawana_Spot!T62</f>
        <v>165.7756091318567</v>
      </c>
      <c r="P62" s="197">
        <f t="shared" si="4"/>
        <v>-3.5609131856688236E-2</v>
      </c>
      <c r="Q62" s="197">
        <f t="shared" si="5"/>
        <v>-0.11999999999993349</v>
      </c>
    </row>
    <row r="63" spans="1:17">
      <c r="A63" s="33" t="s">
        <v>105</v>
      </c>
      <c r="B63" s="196">
        <f>PPCL_NG!I63+PPCL_Spot!I63+GT_NG!I63+GT_Spot!I63+Bawana_NG!I63+Bawana_RLNG!I63+Bawana_Spot!I63</f>
        <v>324.35000000000002</v>
      </c>
      <c r="C63" s="196">
        <f>PPCL_NG!P63+PPCL_Spot!P63+GT_NG!P63+GT_Spot!P63+Bawana_NG!P63+Bawana_RLNG!P63+Bawana_Spot!P63</f>
        <v>324.39844848819467</v>
      </c>
      <c r="D63" s="197">
        <f t="shared" si="0"/>
        <v>-4.8448488194651418E-2</v>
      </c>
      <c r="E63" s="196">
        <f>PPCL_NG!J63+PPCL_Spot!J63+GT_NG!J63+GT_Spot!J63+Bawana_NG!J63+Bawana_RLNG!J63+Bawana_Spot!J63</f>
        <v>122.6</v>
      </c>
      <c r="F63" s="196">
        <f>PPCL_NG!Q63+PPCL_Spot!Q63+GT_NG!Q63+GT_Spot!Q63+Bawana_NG!Q63+Bawana_RLNG!Q63+Bawana_Spot!Q63</f>
        <v>122.62876294377571</v>
      </c>
      <c r="G63" s="197">
        <f t="shared" si="1"/>
        <v>-2.8762943775717531E-2</v>
      </c>
      <c r="H63" s="196">
        <f>PPCL_NG!K63+PPCL_Spot!K63+GT_NG!K63+GT_Spot!K63+Bawana_NG!K63+Bawana_RLNG!K63+Bawana_Spot!K63</f>
        <v>23.7</v>
      </c>
      <c r="I63" s="196">
        <f>PPCL_NG!R63+PPCL_Spot!R63+GT_NG!R63+GT_Spot!R63+Bawana_NG!R63+Bawana_RLNG!R63+Bawana_Spot!R63</f>
        <v>23.699782867340868</v>
      </c>
      <c r="J63" s="197">
        <f t="shared" si="2"/>
        <v>2.1713265913092528E-4</v>
      </c>
      <c r="K63" s="196">
        <f>PPCL_NG!L63+PPCL_Spot!L63+GT_NG!L63+GT_Spot!L63+Bawana_NG!L63+Bawana_RLNG!L63+Bawana_Spot!L63</f>
        <v>104.26</v>
      </c>
      <c r="L63" s="196">
        <f>PPCL_NG!S63+PPCL_Spot!S63+GT_NG!S63+GT_Spot!S63+Bawana_NG!S63+Bawana_RLNG!S63+Bawana_Spot!S63</f>
        <v>104.26739656883201</v>
      </c>
      <c r="M63" s="197">
        <f t="shared" si="3"/>
        <v>-7.3965688320072331E-3</v>
      </c>
      <c r="N63" s="196">
        <f>PPCL_NG!M63+PPCL_Spot!M63+GT_NG!M63+GT_Spot!M63+Bawana_NG!M63+Bawana_RLNG!M63+Bawana_Spot!M63</f>
        <v>165.74</v>
      </c>
      <c r="O63" s="196">
        <f>PPCL_NG!T63+PPCL_Spot!T63+GT_NG!T63+GT_Spot!T63+Bawana_NG!T63+Bawana_RLNG!T63+Bawana_Spot!T63</f>
        <v>165.7756091318567</v>
      </c>
      <c r="P63" s="197">
        <f t="shared" si="4"/>
        <v>-3.5609131856688236E-2</v>
      </c>
      <c r="Q63" s="197">
        <f t="shared" si="5"/>
        <v>-0.11999999999993349</v>
      </c>
    </row>
    <row r="64" spans="1:17">
      <c r="A64" s="33" t="s">
        <v>106</v>
      </c>
      <c r="B64" s="196">
        <f>PPCL_NG!I64+PPCL_Spot!I64+GT_NG!I64+GT_Spot!I64+Bawana_NG!I64+Bawana_RLNG!I64+Bawana_Spot!I64</f>
        <v>324.35000000000002</v>
      </c>
      <c r="C64" s="196">
        <f>PPCL_NG!P64+PPCL_Spot!P64+GT_NG!P64+GT_Spot!P64+Bawana_NG!P64+Bawana_RLNG!P64+Bawana_Spot!P64</f>
        <v>324.39844848819467</v>
      </c>
      <c r="D64" s="197">
        <f t="shared" si="0"/>
        <v>-4.8448488194651418E-2</v>
      </c>
      <c r="E64" s="196">
        <f>PPCL_NG!J64+PPCL_Spot!J64+GT_NG!J64+GT_Spot!J64+Bawana_NG!J64+Bawana_RLNG!J64+Bawana_Spot!J64</f>
        <v>122.6</v>
      </c>
      <c r="F64" s="196">
        <f>PPCL_NG!Q64+PPCL_Spot!Q64+GT_NG!Q64+GT_Spot!Q64+Bawana_NG!Q64+Bawana_RLNG!Q64+Bawana_Spot!Q64</f>
        <v>122.62876294377571</v>
      </c>
      <c r="G64" s="197">
        <f t="shared" si="1"/>
        <v>-2.8762943775717531E-2</v>
      </c>
      <c r="H64" s="196">
        <f>PPCL_NG!K64+PPCL_Spot!K64+GT_NG!K64+GT_Spot!K64+Bawana_NG!K64+Bawana_RLNG!K64+Bawana_Spot!K64</f>
        <v>23.7</v>
      </c>
      <c r="I64" s="196">
        <f>PPCL_NG!R64+PPCL_Spot!R64+GT_NG!R64+GT_Spot!R64+Bawana_NG!R64+Bawana_RLNG!R64+Bawana_Spot!R64</f>
        <v>23.699782867340868</v>
      </c>
      <c r="J64" s="197">
        <f t="shared" si="2"/>
        <v>2.1713265913092528E-4</v>
      </c>
      <c r="K64" s="196">
        <f>PPCL_NG!L64+PPCL_Spot!L64+GT_NG!L64+GT_Spot!L64+Bawana_NG!L64+Bawana_RLNG!L64+Bawana_Spot!L64</f>
        <v>104.26</v>
      </c>
      <c r="L64" s="196">
        <f>PPCL_NG!S64+PPCL_Spot!S64+GT_NG!S64+GT_Spot!S64+Bawana_NG!S64+Bawana_RLNG!S64+Bawana_Spot!S64</f>
        <v>104.26739656883201</v>
      </c>
      <c r="M64" s="197">
        <f t="shared" si="3"/>
        <v>-7.3965688320072331E-3</v>
      </c>
      <c r="N64" s="196">
        <f>PPCL_NG!M64+PPCL_Spot!M64+GT_NG!M64+GT_Spot!M64+Bawana_NG!M64+Bawana_RLNG!M64+Bawana_Spot!M64</f>
        <v>165.74</v>
      </c>
      <c r="O64" s="196">
        <f>PPCL_NG!T64+PPCL_Spot!T64+GT_NG!T64+GT_Spot!T64+Bawana_NG!T64+Bawana_RLNG!T64+Bawana_Spot!T64</f>
        <v>165.7756091318567</v>
      </c>
      <c r="P64" s="197">
        <f t="shared" si="4"/>
        <v>-3.5609131856688236E-2</v>
      </c>
      <c r="Q64" s="197">
        <f t="shared" si="5"/>
        <v>-0.11999999999993349</v>
      </c>
    </row>
    <row r="65" spans="1:17">
      <c r="A65" s="33" t="s">
        <v>107</v>
      </c>
      <c r="B65" s="196">
        <f>PPCL_NG!I65+PPCL_Spot!I65+GT_NG!I65+GT_Spot!I65+Bawana_NG!I65+Bawana_RLNG!I65+Bawana_Spot!I65</f>
        <v>311.39999999999998</v>
      </c>
      <c r="C65" s="196">
        <f>PPCL_NG!P65+PPCL_Spot!P65+GT_NG!P65+GT_Spot!P65+Bawana_NG!P65+Bawana_RLNG!P65+Bawana_Spot!P65</f>
        <v>311.4487011635083</v>
      </c>
      <c r="D65" s="197">
        <f t="shared" si="0"/>
        <v>-4.8701163508326317E-2</v>
      </c>
      <c r="E65" s="196">
        <f>PPCL_NG!J65+PPCL_Spot!J65+GT_NG!J65+GT_Spot!J65+Bawana_NG!J65+Bawana_RLNG!J65+Bawana_Spot!J65</f>
        <v>122.6</v>
      </c>
      <c r="F65" s="196">
        <f>PPCL_NG!Q65+PPCL_Spot!Q65+GT_NG!Q65+GT_Spot!Q65+Bawana_NG!Q65+Bawana_RLNG!Q65+Bawana_Spot!Q65</f>
        <v>122.62867831118089</v>
      </c>
      <c r="G65" s="197">
        <f t="shared" si="1"/>
        <v>-2.8678311180897254E-2</v>
      </c>
      <c r="H65" s="196">
        <f>PPCL_NG!K65+PPCL_Spot!K65+GT_NG!K65+GT_Spot!K65+Bawana_NG!K65+Bawana_RLNG!K65+Bawana_Spot!K65</f>
        <v>23.7</v>
      </c>
      <c r="I65" s="196">
        <f>PPCL_NG!R65+PPCL_Spot!R65+GT_NG!R65+GT_Spot!R65+Bawana_NG!R65+Bawana_RLNG!R65+Bawana_Spot!R65</f>
        <v>23.699771883910785</v>
      </c>
      <c r="J65" s="197">
        <f t="shared" si="2"/>
        <v>2.281160892145806E-4</v>
      </c>
      <c r="K65" s="196">
        <f>PPCL_NG!L65+PPCL_Spot!L65+GT_NG!L65+GT_Spot!L65+Bawana_NG!L65+Bawana_RLNG!L65+Bawana_Spot!L65</f>
        <v>104.26</v>
      </c>
      <c r="L65" s="196">
        <f>PPCL_NG!S65+PPCL_Spot!S65+GT_NG!S65+GT_Spot!S65+Bawana_NG!S65+Bawana_RLNG!S65+Bawana_Spot!S65</f>
        <v>104.26737042676383</v>
      </c>
      <c r="M65" s="197">
        <f t="shared" si="3"/>
        <v>-7.3704267638277088E-3</v>
      </c>
      <c r="N65" s="196">
        <f>PPCL_NG!M65+PPCL_Spot!M65+GT_NG!M65+GT_Spot!M65+Bawana_NG!M65+Bawana_RLNG!M65+Bawana_Spot!M65</f>
        <v>165.74</v>
      </c>
      <c r="O65" s="196">
        <f>PPCL_NG!T65+PPCL_Spot!T65+GT_NG!T65+GT_Spot!T65+Bawana_NG!T65+Bawana_RLNG!T65+Bawana_Spot!T65</f>
        <v>165.77547821463617</v>
      </c>
      <c r="P65" s="197">
        <f t="shared" si="4"/>
        <v>-3.547821463615719E-2</v>
      </c>
      <c r="Q65" s="197">
        <f t="shared" si="5"/>
        <v>-0.11999999999999389</v>
      </c>
    </row>
    <row r="66" spans="1:17">
      <c r="A66" s="33" t="s">
        <v>108</v>
      </c>
      <c r="B66" s="196">
        <f>PPCL_NG!I66+PPCL_Spot!I66+GT_NG!I66+GT_Spot!I66+Bawana_NG!I66+Bawana_RLNG!I66+Bawana_Spot!I66</f>
        <v>311.39999999999998</v>
      </c>
      <c r="C66" s="196">
        <f>PPCL_NG!P66+PPCL_Spot!P66+GT_NG!P66+GT_Spot!P66+Bawana_NG!P66+Bawana_RLNG!P66+Bawana_Spot!P66</f>
        <v>311.4487011635083</v>
      </c>
      <c r="D66" s="197">
        <f t="shared" si="0"/>
        <v>-4.8701163508326317E-2</v>
      </c>
      <c r="E66" s="196">
        <f>PPCL_NG!J66+PPCL_Spot!J66+GT_NG!J66+GT_Spot!J66+Bawana_NG!J66+Bawana_RLNG!J66+Bawana_Spot!J66</f>
        <v>122.6</v>
      </c>
      <c r="F66" s="196">
        <f>PPCL_NG!Q66+PPCL_Spot!Q66+GT_NG!Q66+GT_Spot!Q66+Bawana_NG!Q66+Bawana_RLNG!Q66+Bawana_Spot!Q66</f>
        <v>122.62867831118089</v>
      </c>
      <c r="G66" s="197">
        <f t="shared" si="1"/>
        <v>-2.8678311180897254E-2</v>
      </c>
      <c r="H66" s="196">
        <f>PPCL_NG!K66+PPCL_Spot!K66+GT_NG!K66+GT_Spot!K66+Bawana_NG!K66+Bawana_RLNG!K66+Bawana_Spot!K66</f>
        <v>23.7</v>
      </c>
      <c r="I66" s="196">
        <f>PPCL_NG!R66+PPCL_Spot!R66+GT_NG!R66+GT_Spot!R66+Bawana_NG!R66+Bawana_RLNG!R66+Bawana_Spot!R66</f>
        <v>23.699771883910785</v>
      </c>
      <c r="J66" s="197">
        <f t="shared" si="2"/>
        <v>2.281160892145806E-4</v>
      </c>
      <c r="K66" s="196">
        <f>PPCL_NG!L66+PPCL_Spot!L66+GT_NG!L66+GT_Spot!L66+Bawana_NG!L66+Bawana_RLNG!L66+Bawana_Spot!L66</f>
        <v>104.26</v>
      </c>
      <c r="L66" s="196">
        <f>PPCL_NG!S66+PPCL_Spot!S66+GT_NG!S66+GT_Spot!S66+Bawana_NG!S66+Bawana_RLNG!S66+Bawana_Spot!S66</f>
        <v>104.26737042676383</v>
      </c>
      <c r="M66" s="197">
        <f t="shared" si="3"/>
        <v>-7.3704267638277088E-3</v>
      </c>
      <c r="N66" s="196">
        <f>PPCL_NG!M66+PPCL_Spot!M66+GT_NG!M66+GT_Spot!M66+Bawana_NG!M66+Bawana_RLNG!M66+Bawana_Spot!M66</f>
        <v>165.74</v>
      </c>
      <c r="O66" s="196">
        <f>PPCL_NG!T66+PPCL_Spot!T66+GT_NG!T66+GT_Spot!T66+Bawana_NG!T66+Bawana_RLNG!T66+Bawana_Spot!T66</f>
        <v>165.77547821463617</v>
      </c>
      <c r="P66" s="197">
        <f t="shared" si="4"/>
        <v>-3.547821463615719E-2</v>
      </c>
      <c r="Q66" s="197">
        <f t="shared" si="5"/>
        <v>-0.11999999999999389</v>
      </c>
    </row>
    <row r="67" spans="1:17">
      <c r="A67" s="33" t="s">
        <v>109</v>
      </c>
      <c r="B67" s="196">
        <f>PPCL_NG!I67+PPCL_Spot!I67+GT_NG!I67+GT_Spot!I67+Bawana_NG!I67+Bawana_RLNG!I67+Bawana_Spot!I67</f>
        <v>301.39999999999998</v>
      </c>
      <c r="C67" s="196">
        <f>PPCL_NG!P67+PPCL_Spot!P67+GT_NG!P67+GT_Spot!P67+Bawana_NG!P67+Bawana_RLNG!P67+Bawana_Spot!P67</f>
        <v>301.44909177325013</v>
      </c>
      <c r="D67" s="197">
        <f t="shared" ref="D67:D99" si="6">B67-C67</f>
        <v>-4.9091773250154347E-2</v>
      </c>
      <c r="E67" s="196">
        <f>PPCL_NG!J67+PPCL_Spot!J67+GT_NG!J67+GT_Spot!J67+Bawana_NG!J67+Bawana_RLNG!J67+Bawana_Spot!J67</f>
        <v>132.6</v>
      </c>
      <c r="F67" s="196">
        <f>PPCL_NG!Q67+PPCL_Spot!Q67+GT_NG!Q67+GT_Spot!Q67+Bawana_NG!Q67+Bawana_RLNG!Q67+Bawana_Spot!Q67</f>
        <v>132.62828770143909</v>
      </c>
      <c r="G67" s="197">
        <f t="shared" ref="G67:G99" si="7">E67-F67</f>
        <v>-2.8287701439097646E-2</v>
      </c>
      <c r="H67" s="196">
        <f>PPCL_NG!K67+PPCL_Spot!K67+GT_NG!K67+GT_Spot!K67+Bawana_NG!K67+Bawana_RLNG!K67+Bawana_Spot!K67</f>
        <v>23.7</v>
      </c>
      <c r="I67" s="196">
        <f>PPCL_NG!R67+PPCL_Spot!R67+GT_NG!R67+GT_Spot!R67+Bawana_NG!R67+Bawana_RLNG!R67+Bawana_Spot!R67</f>
        <v>23.699771883910785</v>
      </c>
      <c r="J67" s="197">
        <f t="shared" ref="J67:J99" si="8">H67-I67</f>
        <v>2.281160892145806E-4</v>
      </c>
      <c r="K67" s="196">
        <f>PPCL_NG!L67+PPCL_Spot!L67+GT_NG!L67+GT_Spot!L67+Bawana_NG!L67+Bawana_RLNG!L67+Bawana_Spot!L67</f>
        <v>104.26</v>
      </c>
      <c r="L67" s="196">
        <f>PPCL_NG!S67+PPCL_Spot!S67+GT_NG!S67+GT_Spot!S67+Bawana_NG!S67+Bawana_RLNG!S67+Bawana_Spot!S67</f>
        <v>104.26737042676383</v>
      </c>
      <c r="M67" s="197">
        <f t="shared" ref="M67:M99" si="9">K67-L67</f>
        <v>-7.3704267638277088E-3</v>
      </c>
      <c r="N67" s="196">
        <f>PPCL_NG!M67+PPCL_Spot!M67+GT_NG!M67+GT_Spot!M67+Bawana_NG!M67+Bawana_RLNG!M67+Bawana_Spot!M67</f>
        <v>165.74</v>
      </c>
      <c r="O67" s="196">
        <f>PPCL_NG!T67+PPCL_Spot!T67+GT_NG!T67+GT_Spot!T67+Bawana_NG!T67+Bawana_RLNG!T67+Bawana_Spot!T67</f>
        <v>165.77547821463617</v>
      </c>
      <c r="P67" s="197">
        <f t="shared" ref="P67:P99" si="10">N67-O67</f>
        <v>-3.547821463615719E-2</v>
      </c>
      <c r="Q67" s="197">
        <f t="shared" si="5"/>
        <v>-0.12000000000002231</v>
      </c>
    </row>
    <row r="68" spans="1:17">
      <c r="A68" s="33" t="s">
        <v>110</v>
      </c>
      <c r="B68" s="196">
        <f>PPCL_NG!I68+PPCL_Spot!I68+GT_NG!I68+GT_Spot!I68+Bawana_NG!I68+Bawana_RLNG!I68+Bawana_Spot!I68</f>
        <v>301.39999999999998</v>
      </c>
      <c r="C68" s="196">
        <f>PPCL_NG!P68+PPCL_Spot!P68+GT_NG!P68+GT_Spot!P68+Bawana_NG!P68+Bawana_RLNG!P68+Bawana_Spot!P68</f>
        <v>301.44909177325013</v>
      </c>
      <c r="D68" s="197">
        <f t="shared" si="6"/>
        <v>-4.9091773250154347E-2</v>
      </c>
      <c r="E68" s="196">
        <f>PPCL_NG!J68+PPCL_Spot!J68+GT_NG!J68+GT_Spot!J68+Bawana_NG!J68+Bawana_RLNG!J68+Bawana_Spot!J68</f>
        <v>132.6</v>
      </c>
      <c r="F68" s="196">
        <f>PPCL_NG!Q68+PPCL_Spot!Q68+GT_NG!Q68+GT_Spot!Q68+Bawana_NG!Q68+Bawana_RLNG!Q68+Bawana_Spot!Q68</f>
        <v>132.62828770143909</v>
      </c>
      <c r="G68" s="197">
        <f t="shared" si="7"/>
        <v>-2.8287701439097646E-2</v>
      </c>
      <c r="H68" s="196">
        <f>PPCL_NG!K68+PPCL_Spot!K68+GT_NG!K68+GT_Spot!K68+Bawana_NG!K68+Bawana_RLNG!K68+Bawana_Spot!K68</f>
        <v>23.7</v>
      </c>
      <c r="I68" s="196">
        <f>PPCL_NG!R68+PPCL_Spot!R68+GT_NG!R68+GT_Spot!R68+Bawana_NG!R68+Bawana_RLNG!R68+Bawana_Spot!R68</f>
        <v>23.699771883910785</v>
      </c>
      <c r="J68" s="197">
        <f t="shared" si="8"/>
        <v>2.281160892145806E-4</v>
      </c>
      <c r="K68" s="196">
        <f>PPCL_NG!L68+PPCL_Spot!L68+GT_NG!L68+GT_Spot!L68+Bawana_NG!L68+Bawana_RLNG!L68+Bawana_Spot!L68</f>
        <v>104.26</v>
      </c>
      <c r="L68" s="196">
        <f>PPCL_NG!S68+PPCL_Spot!S68+GT_NG!S68+GT_Spot!S68+Bawana_NG!S68+Bawana_RLNG!S68+Bawana_Spot!S68</f>
        <v>104.26737042676383</v>
      </c>
      <c r="M68" s="197">
        <f t="shared" si="9"/>
        <v>-7.3704267638277088E-3</v>
      </c>
      <c r="N68" s="196">
        <f>PPCL_NG!M68+PPCL_Spot!M68+GT_NG!M68+GT_Spot!M68+Bawana_NG!M68+Bawana_RLNG!M68+Bawana_Spot!M68</f>
        <v>165.74</v>
      </c>
      <c r="O68" s="196">
        <f>PPCL_NG!T68+PPCL_Spot!T68+GT_NG!T68+GT_Spot!T68+Bawana_NG!T68+Bawana_RLNG!T68+Bawana_Spot!T68</f>
        <v>165.77547821463617</v>
      </c>
      <c r="P68" s="197">
        <f t="shared" si="10"/>
        <v>-3.547821463615719E-2</v>
      </c>
      <c r="Q68" s="197">
        <f t="shared" ref="Q68:Q99" si="11">D68+G68+J68+M68+P68</f>
        <v>-0.12000000000002231</v>
      </c>
    </row>
    <row r="69" spans="1:17">
      <c r="A69" s="33" t="s">
        <v>111</v>
      </c>
      <c r="B69" s="196">
        <f>PPCL_NG!I69+PPCL_Spot!I69+GT_NG!I69+GT_Spot!I69+Bawana_NG!I69+Bawana_RLNG!I69+Bawana_Spot!I69</f>
        <v>301.35000000000002</v>
      </c>
      <c r="C69" s="196">
        <f>PPCL_NG!P69+PPCL_Spot!P69+GT_NG!P69+GT_Spot!P69+Bawana_NG!P69+Bawana_RLNG!P69+Bawana_Spot!P69</f>
        <v>301.39909177325012</v>
      </c>
      <c r="D69" s="197">
        <f t="shared" si="6"/>
        <v>-4.9091773250097503E-2</v>
      </c>
      <c r="E69" s="196">
        <f>PPCL_NG!J69+PPCL_Spot!J69+GT_NG!J69+GT_Spot!J69+Bawana_NG!J69+Bawana_RLNG!J69+Bawana_Spot!J69</f>
        <v>132.72999999999999</v>
      </c>
      <c r="F69" s="196">
        <f>PPCL_NG!Q69+PPCL_Spot!Q69+GT_NG!Q69+GT_Spot!Q69+Bawana_NG!Q69+Bawana_RLNG!Q69+Bawana_Spot!Q69</f>
        <v>132.75828770143909</v>
      </c>
      <c r="G69" s="197">
        <f t="shared" si="7"/>
        <v>-2.8287701439097646E-2</v>
      </c>
      <c r="H69" s="196">
        <f>PPCL_NG!K69+PPCL_Spot!K69+GT_NG!K69+GT_Spot!K69+Bawana_NG!K69+Bawana_RLNG!K69+Bawana_Spot!K69</f>
        <v>23.69</v>
      </c>
      <c r="I69" s="196">
        <f>PPCL_NG!R69+PPCL_Spot!R69+GT_NG!R69+GT_Spot!R69+Bawana_NG!R69+Bawana_RLNG!R69+Bawana_Spot!R69</f>
        <v>23.689771883910787</v>
      </c>
      <c r="J69" s="197">
        <f t="shared" si="8"/>
        <v>2.281160892145806E-4</v>
      </c>
      <c r="K69" s="196">
        <f>PPCL_NG!L69+PPCL_Spot!L69+GT_NG!L69+GT_Spot!L69+Bawana_NG!L69+Bawana_RLNG!L69+Bawana_Spot!L69</f>
        <v>104.21</v>
      </c>
      <c r="L69" s="196">
        <f>PPCL_NG!S69+PPCL_Spot!S69+GT_NG!S69+GT_Spot!S69+Bawana_NG!S69+Bawana_RLNG!S69+Bawana_Spot!S69</f>
        <v>104.22737042676381</v>
      </c>
      <c r="M69" s="197">
        <f t="shared" si="9"/>
        <v>-1.7370426763818614E-2</v>
      </c>
      <c r="N69" s="196">
        <f>PPCL_NG!M69+PPCL_Spot!M69+GT_NG!M69+GT_Spot!M69+Bawana_NG!M69+Bawana_RLNG!M69+Bawana_Spot!M69</f>
        <v>165.70999999999998</v>
      </c>
      <c r="O69" s="196">
        <f>PPCL_NG!T69+PPCL_Spot!T69+GT_NG!T69+GT_Spot!T69+Bawana_NG!T69+Bawana_RLNG!T69+Bawana_Spot!T69</f>
        <v>165.74547821463614</v>
      </c>
      <c r="P69" s="197">
        <f t="shared" si="10"/>
        <v>-3.547821463615719E-2</v>
      </c>
      <c r="Q69" s="197">
        <f t="shared" si="11"/>
        <v>-0.12999999999995637</v>
      </c>
    </row>
    <row r="70" spans="1:17">
      <c r="A70" s="33" t="s">
        <v>112</v>
      </c>
      <c r="B70" s="196">
        <f>PPCL_NG!I70+PPCL_Spot!I70+GT_NG!I70+GT_Spot!I70+Bawana_NG!I70+Bawana_RLNG!I70+Bawana_Spot!I70</f>
        <v>301.35000000000002</v>
      </c>
      <c r="C70" s="196">
        <f>PPCL_NG!P70+PPCL_Spot!P70+GT_NG!P70+GT_Spot!P70+Bawana_NG!P70+Bawana_RLNG!P70+Bawana_Spot!P70</f>
        <v>301.39909177325012</v>
      </c>
      <c r="D70" s="197">
        <f t="shared" si="6"/>
        <v>-4.9091773250097503E-2</v>
      </c>
      <c r="E70" s="196">
        <f>PPCL_NG!J70+PPCL_Spot!J70+GT_NG!J70+GT_Spot!J70+Bawana_NG!J70+Bawana_RLNG!J70+Bawana_Spot!J70</f>
        <v>132.72999999999999</v>
      </c>
      <c r="F70" s="196">
        <f>PPCL_NG!Q70+PPCL_Spot!Q70+GT_NG!Q70+GT_Spot!Q70+Bawana_NG!Q70+Bawana_RLNG!Q70+Bawana_Spot!Q70</f>
        <v>132.75828770143909</v>
      </c>
      <c r="G70" s="197">
        <f t="shared" si="7"/>
        <v>-2.8287701439097646E-2</v>
      </c>
      <c r="H70" s="196">
        <f>PPCL_NG!K70+PPCL_Spot!K70+GT_NG!K70+GT_Spot!K70+Bawana_NG!K70+Bawana_RLNG!K70+Bawana_Spot!K70</f>
        <v>23.69</v>
      </c>
      <c r="I70" s="196">
        <f>PPCL_NG!R70+PPCL_Spot!R70+GT_NG!R70+GT_Spot!R70+Bawana_NG!R70+Bawana_RLNG!R70+Bawana_Spot!R70</f>
        <v>23.689771883910787</v>
      </c>
      <c r="J70" s="197">
        <f t="shared" si="8"/>
        <v>2.281160892145806E-4</v>
      </c>
      <c r="K70" s="196">
        <f>PPCL_NG!L70+PPCL_Spot!L70+GT_NG!L70+GT_Spot!L70+Bawana_NG!L70+Bawana_RLNG!L70+Bawana_Spot!L70</f>
        <v>104.21</v>
      </c>
      <c r="L70" s="196">
        <f>PPCL_NG!S70+PPCL_Spot!S70+GT_NG!S70+GT_Spot!S70+Bawana_NG!S70+Bawana_RLNG!S70+Bawana_Spot!S70</f>
        <v>104.22737042676381</v>
      </c>
      <c r="M70" s="197">
        <f t="shared" si="9"/>
        <v>-1.7370426763818614E-2</v>
      </c>
      <c r="N70" s="196">
        <f>PPCL_NG!M70+PPCL_Spot!M70+GT_NG!M70+GT_Spot!M70+Bawana_NG!M70+Bawana_RLNG!M70+Bawana_Spot!M70</f>
        <v>165.70999999999998</v>
      </c>
      <c r="O70" s="196">
        <f>PPCL_NG!T70+PPCL_Spot!T70+GT_NG!T70+GT_Spot!T70+Bawana_NG!T70+Bawana_RLNG!T70+Bawana_Spot!T70</f>
        <v>165.74547821463614</v>
      </c>
      <c r="P70" s="197">
        <f t="shared" si="10"/>
        <v>-3.547821463615719E-2</v>
      </c>
      <c r="Q70" s="197">
        <f t="shared" si="11"/>
        <v>-0.12999999999995637</v>
      </c>
    </row>
    <row r="71" spans="1:17">
      <c r="A71" s="33" t="s">
        <v>113</v>
      </c>
      <c r="B71" s="196">
        <f>PPCL_NG!I71+PPCL_Spot!I71+GT_NG!I71+GT_Spot!I71+Bawana_NG!I71+Bawana_RLNG!I71+Bawana_Spot!I71</f>
        <v>292.3</v>
      </c>
      <c r="C71" s="196">
        <f>PPCL_NG!P71+PPCL_Spot!P71+GT_NG!P71+GT_Spot!P71+Bawana_NG!P71+Bawana_RLNG!P71+Bawana_Spot!P71</f>
        <v>292.3515529897569</v>
      </c>
      <c r="D71" s="197">
        <f t="shared" si="6"/>
        <v>-5.1552989756885381E-2</v>
      </c>
      <c r="E71" s="196">
        <f>PPCL_NG!J71+PPCL_Spot!J71+GT_NG!J71+GT_Spot!J71+Bawana_NG!J71+Bawana_RLNG!J71+Bawana_Spot!J71</f>
        <v>163.6</v>
      </c>
      <c r="F71" s="196">
        <f>PPCL_NG!Q71+PPCL_Spot!Q71+GT_NG!Q71+GT_Spot!Q71+Bawana_NG!Q71+Bawana_RLNG!Q71+Bawana_Spot!Q71</f>
        <v>163.62950542609801</v>
      </c>
      <c r="G71" s="197">
        <f t="shared" si="7"/>
        <v>-2.9505426098012322E-2</v>
      </c>
      <c r="H71" s="196">
        <f>PPCL_NG!K71+PPCL_Spot!K71+GT_NG!K71+GT_Spot!K71+Bawana_NG!K71+Bawana_RLNG!K71+Bawana_Spot!K71</f>
        <v>23.47</v>
      </c>
      <c r="I71" s="196">
        <f>PPCL_NG!R71+PPCL_Spot!R71+GT_NG!R71+GT_Spot!R71+Bawana_NG!R71+Bawana_RLNG!R71+Bawana_Spot!R71</f>
        <v>23.469771883910784</v>
      </c>
      <c r="J71" s="197">
        <f t="shared" si="8"/>
        <v>2.281160892145806E-4</v>
      </c>
      <c r="K71" s="196">
        <f>PPCL_NG!L71+PPCL_Spot!L71+GT_NG!L71+GT_Spot!L71+Bawana_NG!L71+Bawana_RLNG!L71+Bawana_Spot!L71</f>
        <v>112.45</v>
      </c>
      <c r="L71" s="196">
        <f>PPCL_NG!S71+PPCL_Spot!S71+GT_NG!S71+GT_Spot!S71+Bawana_NG!S71+Bawana_RLNG!S71+Bawana_Spot!S71</f>
        <v>112.4570149718988</v>
      </c>
      <c r="M71" s="197">
        <f t="shared" si="9"/>
        <v>-7.0149718987977394E-3</v>
      </c>
      <c r="N71" s="196">
        <f>PPCL_NG!M71+PPCL_Spot!M71+GT_NG!M71+GT_Spot!M71+Bawana_NG!M71+Bawana_RLNG!M71+Bawana_Spot!M71</f>
        <v>165.74</v>
      </c>
      <c r="O71" s="196">
        <f>PPCL_NG!T71+PPCL_Spot!T71+GT_NG!T71+GT_Spot!T71+Bawana_NG!T71+Bawana_RLNG!T71+Bawana_Spot!T71</f>
        <v>165.77615472833557</v>
      </c>
      <c r="P71" s="197">
        <f t="shared" si="10"/>
        <v>-3.6154728335560549E-2</v>
      </c>
      <c r="Q71" s="197">
        <f t="shared" si="11"/>
        <v>-0.12400000000004141</v>
      </c>
    </row>
    <row r="72" spans="1:17">
      <c r="A72" s="33" t="s">
        <v>114</v>
      </c>
      <c r="B72" s="196">
        <f>PPCL_NG!I72+PPCL_Spot!I72+GT_NG!I72+GT_Spot!I72+Bawana_NG!I72+Bawana_RLNG!I72+Bawana_Spot!I72</f>
        <v>292.3</v>
      </c>
      <c r="C72" s="196">
        <f>PPCL_NG!P72+PPCL_Spot!P72+GT_NG!P72+GT_Spot!P72+Bawana_NG!P72+Bawana_RLNG!P72+Bawana_Spot!P72</f>
        <v>292.3515529897569</v>
      </c>
      <c r="D72" s="197">
        <f t="shared" si="6"/>
        <v>-5.1552989756885381E-2</v>
      </c>
      <c r="E72" s="196">
        <f>PPCL_NG!J72+PPCL_Spot!J72+GT_NG!J72+GT_Spot!J72+Bawana_NG!J72+Bawana_RLNG!J72+Bawana_Spot!J72</f>
        <v>163.6</v>
      </c>
      <c r="F72" s="196">
        <f>PPCL_NG!Q72+PPCL_Spot!Q72+GT_NG!Q72+GT_Spot!Q72+Bawana_NG!Q72+Bawana_RLNG!Q72+Bawana_Spot!Q72</f>
        <v>163.62950542609801</v>
      </c>
      <c r="G72" s="197">
        <f t="shared" si="7"/>
        <v>-2.9505426098012322E-2</v>
      </c>
      <c r="H72" s="196">
        <f>PPCL_NG!K72+PPCL_Spot!K72+GT_NG!K72+GT_Spot!K72+Bawana_NG!K72+Bawana_RLNG!K72+Bawana_Spot!K72</f>
        <v>23.47</v>
      </c>
      <c r="I72" s="196">
        <f>PPCL_NG!R72+PPCL_Spot!R72+GT_NG!R72+GT_Spot!R72+Bawana_NG!R72+Bawana_RLNG!R72+Bawana_Spot!R72</f>
        <v>23.469771883910784</v>
      </c>
      <c r="J72" s="197">
        <f t="shared" si="8"/>
        <v>2.281160892145806E-4</v>
      </c>
      <c r="K72" s="196">
        <f>PPCL_NG!L72+PPCL_Spot!L72+GT_NG!L72+GT_Spot!L72+Bawana_NG!L72+Bawana_RLNG!L72+Bawana_Spot!L72</f>
        <v>112.45</v>
      </c>
      <c r="L72" s="196">
        <f>PPCL_NG!S72+PPCL_Spot!S72+GT_NG!S72+GT_Spot!S72+Bawana_NG!S72+Bawana_RLNG!S72+Bawana_Spot!S72</f>
        <v>112.4570149718988</v>
      </c>
      <c r="M72" s="197">
        <f t="shared" si="9"/>
        <v>-7.0149718987977394E-3</v>
      </c>
      <c r="N72" s="196">
        <f>PPCL_NG!M72+PPCL_Spot!M72+GT_NG!M72+GT_Spot!M72+Bawana_NG!M72+Bawana_RLNG!M72+Bawana_Spot!M72</f>
        <v>165.74</v>
      </c>
      <c r="O72" s="196">
        <f>PPCL_NG!T72+PPCL_Spot!T72+GT_NG!T72+GT_Spot!T72+Bawana_NG!T72+Bawana_RLNG!T72+Bawana_Spot!T72</f>
        <v>165.77615472833557</v>
      </c>
      <c r="P72" s="197">
        <f t="shared" si="10"/>
        <v>-3.6154728335560549E-2</v>
      </c>
      <c r="Q72" s="197">
        <f t="shared" si="11"/>
        <v>-0.12400000000004141</v>
      </c>
    </row>
    <row r="73" spans="1:17">
      <c r="A73" s="33" t="s">
        <v>115</v>
      </c>
      <c r="B73" s="196">
        <f>PPCL_NG!I73+PPCL_Spot!I73+GT_NG!I73+GT_Spot!I73+Bawana_NG!I73+Bawana_RLNG!I73+Bawana_Spot!I73</f>
        <v>292.3</v>
      </c>
      <c r="C73" s="196">
        <f>PPCL_NG!P73+PPCL_Spot!P73+GT_NG!P73+GT_Spot!P73+Bawana_NG!P73+Bawana_RLNG!P73+Bawana_Spot!P73</f>
        <v>292.3515529897569</v>
      </c>
      <c r="D73" s="197">
        <f t="shared" si="6"/>
        <v>-5.1552989756885381E-2</v>
      </c>
      <c r="E73" s="196">
        <f>PPCL_NG!J73+PPCL_Spot!J73+GT_NG!J73+GT_Spot!J73+Bawana_NG!J73+Bawana_RLNG!J73+Bawana_Spot!J73</f>
        <v>163.6</v>
      </c>
      <c r="F73" s="196">
        <f>PPCL_NG!Q73+PPCL_Spot!Q73+GT_NG!Q73+GT_Spot!Q73+Bawana_NG!Q73+Bawana_RLNG!Q73+Bawana_Spot!Q73</f>
        <v>163.62950542609801</v>
      </c>
      <c r="G73" s="197">
        <f t="shared" si="7"/>
        <v>-2.9505426098012322E-2</v>
      </c>
      <c r="H73" s="196">
        <f>PPCL_NG!K73+PPCL_Spot!K73+GT_NG!K73+GT_Spot!K73+Bawana_NG!K73+Bawana_RLNG!K73+Bawana_Spot!K73</f>
        <v>23.47</v>
      </c>
      <c r="I73" s="196">
        <f>PPCL_NG!R73+PPCL_Spot!R73+GT_NG!R73+GT_Spot!R73+Bawana_NG!R73+Bawana_RLNG!R73+Bawana_Spot!R73</f>
        <v>23.469771883910784</v>
      </c>
      <c r="J73" s="197">
        <f t="shared" si="8"/>
        <v>2.281160892145806E-4</v>
      </c>
      <c r="K73" s="196">
        <f>PPCL_NG!L73+PPCL_Spot!L73+GT_NG!L73+GT_Spot!L73+Bawana_NG!L73+Bawana_RLNG!L73+Bawana_Spot!L73</f>
        <v>112.45</v>
      </c>
      <c r="L73" s="196">
        <f>PPCL_NG!S73+PPCL_Spot!S73+GT_NG!S73+GT_Spot!S73+Bawana_NG!S73+Bawana_RLNG!S73+Bawana_Spot!S73</f>
        <v>112.4570149718988</v>
      </c>
      <c r="M73" s="197">
        <f t="shared" si="9"/>
        <v>-7.0149718987977394E-3</v>
      </c>
      <c r="N73" s="196">
        <f>PPCL_NG!M73+PPCL_Spot!M73+GT_NG!M73+GT_Spot!M73+Bawana_NG!M73+Bawana_RLNG!M73+Bawana_Spot!M73</f>
        <v>165.74</v>
      </c>
      <c r="O73" s="196">
        <f>PPCL_NG!T73+PPCL_Spot!T73+GT_NG!T73+GT_Spot!T73+Bawana_NG!T73+Bawana_RLNG!T73+Bawana_Spot!T73</f>
        <v>165.77615472833557</v>
      </c>
      <c r="P73" s="197">
        <f t="shared" si="10"/>
        <v>-3.6154728335560549E-2</v>
      </c>
      <c r="Q73" s="197">
        <f t="shared" si="11"/>
        <v>-0.12400000000004141</v>
      </c>
    </row>
    <row r="74" spans="1:17">
      <c r="A74" s="33" t="s">
        <v>116</v>
      </c>
      <c r="B74" s="196">
        <f>PPCL_NG!I74+PPCL_Spot!I74+GT_NG!I74+GT_Spot!I74+Bawana_NG!I74+Bawana_RLNG!I74+Bawana_Spot!I74</f>
        <v>305.3</v>
      </c>
      <c r="C74" s="196">
        <f>PPCL_NG!P74+PPCL_Spot!P74+GT_NG!P74+GT_Spot!P74+Bawana_NG!P74+Bawana_RLNG!P74+Bawana_Spot!P74</f>
        <v>305.3510451970925</v>
      </c>
      <c r="D74" s="197">
        <f t="shared" si="6"/>
        <v>-5.104519709249189E-2</v>
      </c>
      <c r="E74" s="196">
        <f>PPCL_NG!J74+PPCL_Spot!J74+GT_NG!J74+GT_Spot!J74+Bawana_NG!J74+Bawana_RLNG!J74+Bawana_Spot!J74</f>
        <v>163.6</v>
      </c>
      <c r="F74" s="196">
        <f>PPCL_NG!Q74+PPCL_Spot!Q74+GT_NG!Q74+GT_Spot!Q74+Bawana_NG!Q74+Bawana_RLNG!Q74+Bawana_Spot!Q74</f>
        <v>163.62950542609801</v>
      </c>
      <c r="G74" s="197">
        <f t="shared" si="7"/>
        <v>-2.9505426098012322E-2</v>
      </c>
      <c r="H74" s="196">
        <f>PPCL_NG!K74+PPCL_Spot!K74+GT_NG!K74+GT_Spot!K74+Bawana_NG!K74+Bawana_RLNG!K74+Bawana_Spot!K74</f>
        <v>23.47</v>
      </c>
      <c r="I74" s="196">
        <f>PPCL_NG!R74+PPCL_Spot!R74+GT_NG!R74+GT_Spot!R74+Bawana_NG!R74+Bawana_RLNG!R74+Bawana_Spot!R74</f>
        <v>23.469771883910784</v>
      </c>
      <c r="J74" s="197">
        <f t="shared" si="8"/>
        <v>2.281160892145806E-4</v>
      </c>
      <c r="K74" s="196">
        <f>PPCL_NG!L74+PPCL_Spot!L74+GT_NG!L74+GT_Spot!L74+Bawana_NG!L74+Bawana_RLNG!L74+Bawana_Spot!L74</f>
        <v>99.45</v>
      </c>
      <c r="L74" s="196">
        <f>PPCL_NG!S74+PPCL_Spot!S74+GT_NG!S74+GT_Spot!S74+Bawana_NG!S74+Bawana_RLNG!S74+Bawana_Spot!S74</f>
        <v>99.457522764563151</v>
      </c>
      <c r="M74" s="197">
        <f t="shared" si="9"/>
        <v>-7.5227645631485984E-3</v>
      </c>
      <c r="N74" s="196">
        <f>PPCL_NG!M74+PPCL_Spot!M74+GT_NG!M74+GT_Spot!M74+Bawana_NG!M74+Bawana_RLNG!M74+Bawana_Spot!M74</f>
        <v>165.74</v>
      </c>
      <c r="O74" s="196">
        <f>PPCL_NG!T74+PPCL_Spot!T74+GT_NG!T74+GT_Spot!T74+Bawana_NG!T74+Bawana_RLNG!T74+Bawana_Spot!T74</f>
        <v>165.77615472833557</v>
      </c>
      <c r="P74" s="197">
        <f t="shared" si="10"/>
        <v>-3.6154728335560549E-2</v>
      </c>
      <c r="Q74" s="197">
        <f t="shared" si="11"/>
        <v>-0.12399999999999878</v>
      </c>
    </row>
    <row r="75" spans="1:17">
      <c r="A75" s="33" t="s">
        <v>117</v>
      </c>
      <c r="B75" s="196">
        <f>PPCL_NG!I75+PPCL_Spot!I75+GT_NG!I75+GT_Spot!I75+Bawana_NG!I75+Bawana_RLNG!I75+Bawana_Spot!I75</f>
        <v>305.3</v>
      </c>
      <c r="C75" s="196">
        <f>PPCL_NG!P75+PPCL_Spot!P75+GT_NG!P75+GT_Spot!P75+Bawana_NG!P75+Bawana_RLNG!P75+Bawana_Spot!P75</f>
        <v>305.47439901623216</v>
      </c>
      <c r="D75" s="197">
        <f t="shared" si="6"/>
        <v>-0.17439901623214382</v>
      </c>
      <c r="E75" s="196">
        <f>PPCL_NG!J75+PPCL_Spot!J75+GT_NG!J75+GT_Spot!J75+Bawana_NG!J75+Bawana_RLNG!J75+Bawana_Spot!J75</f>
        <v>163.6</v>
      </c>
      <c r="F75" s="196">
        <f>PPCL_NG!Q75+PPCL_Spot!Q75+GT_NG!Q75+GT_Spot!Q75+Bawana_NG!Q75+Bawana_RLNG!Q75+Bawana_Spot!Q75</f>
        <v>163.69974247614189</v>
      </c>
      <c r="G75" s="197">
        <f t="shared" si="7"/>
        <v>-9.9742476141898351E-2</v>
      </c>
      <c r="H75" s="196">
        <f>PPCL_NG!K75+PPCL_Spot!K75+GT_NG!K75+GT_Spot!K75+Bawana_NG!K75+Bawana_RLNG!K75+Bawana_Spot!K75</f>
        <v>23.47</v>
      </c>
      <c r="I75" s="196">
        <f>PPCL_NG!R75+PPCL_Spot!R75+GT_NG!R75+GT_Spot!R75+Bawana_NG!R75+Bawana_RLNG!R75+Bawana_Spot!R75</f>
        <v>23.469771883910784</v>
      </c>
      <c r="J75" s="197">
        <f t="shared" si="8"/>
        <v>2.281160892145806E-4</v>
      </c>
      <c r="K75" s="196">
        <f>PPCL_NG!L75+PPCL_Spot!L75+GT_NG!L75+GT_Spot!L75+Bawana_NG!L75+Bawana_RLNG!L75+Bawana_Spot!L75</f>
        <v>99.45</v>
      </c>
      <c r="L75" s="196">
        <f>PPCL_NG!S75+PPCL_Spot!S75+GT_NG!S75+GT_Spot!S75+Bawana_NG!S75+Bawana_RLNG!S75+Bawana_Spot!S75</f>
        <v>99.475784397574557</v>
      </c>
      <c r="M75" s="197">
        <f t="shared" si="9"/>
        <v>-2.5784397574554418E-2</v>
      </c>
      <c r="N75" s="196">
        <f>PPCL_NG!M75+PPCL_Spot!M75+GT_NG!M75+GT_Spot!M75+Bawana_NG!M75+Bawana_RLNG!M75+Bawana_Spot!M75</f>
        <v>165.74</v>
      </c>
      <c r="O75" s="196">
        <f>PPCL_NG!T75+PPCL_Spot!T75+GT_NG!T75+GT_Spot!T75+Bawana_NG!T75+Bawana_RLNG!T75+Bawana_Spot!T75</f>
        <v>165.86430222614067</v>
      </c>
      <c r="P75" s="197">
        <f t="shared" si="10"/>
        <v>-0.12430222614065656</v>
      </c>
      <c r="Q75" s="197">
        <f t="shared" si="11"/>
        <v>-0.42400000000003857</v>
      </c>
    </row>
    <row r="76" spans="1:17">
      <c r="A76" s="33" t="s">
        <v>118</v>
      </c>
      <c r="B76" s="196">
        <f>PPCL_NG!I76+PPCL_Spot!I76+GT_NG!I76+GT_Spot!I76+Bawana_NG!I76+Bawana_RLNG!I76+Bawana_Spot!I76</f>
        <v>315.3</v>
      </c>
      <c r="C76" s="196">
        <f>PPCL_NG!P76+PPCL_Spot!P76+GT_NG!P76+GT_Spot!P76+Bawana_NG!P76+Bawana_RLNG!P76+Bawana_Spot!P76</f>
        <v>315.47400840649027</v>
      </c>
      <c r="D76" s="197">
        <f t="shared" si="6"/>
        <v>-0.17400840649025895</v>
      </c>
      <c r="E76" s="196">
        <f>PPCL_NG!J76+PPCL_Spot!J76+GT_NG!J76+GT_Spot!J76+Bawana_NG!J76+Bawana_RLNG!J76+Bawana_Spot!J76</f>
        <v>163.6</v>
      </c>
      <c r="F76" s="196">
        <f>PPCL_NG!Q76+PPCL_Spot!Q76+GT_NG!Q76+GT_Spot!Q76+Bawana_NG!Q76+Bawana_RLNG!Q76+Bawana_Spot!Q76</f>
        <v>163.69974247614189</v>
      </c>
      <c r="G76" s="197">
        <f t="shared" si="7"/>
        <v>-9.9742476141898351E-2</v>
      </c>
      <c r="H76" s="196">
        <f>PPCL_NG!K76+PPCL_Spot!K76+GT_NG!K76+GT_Spot!K76+Bawana_NG!K76+Bawana_RLNG!K76+Bawana_Spot!K76</f>
        <v>23.47</v>
      </c>
      <c r="I76" s="196">
        <f>PPCL_NG!R76+PPCL_Spot!R76+GT_NG!R76+GT_Spot!R76+Bawana_NG!R76+Bawana_RLNG!R76+Bawana_Spot!R76</f>
        <v>23.469771883910784</v>
      </c>
      <c r="J76" s="197">
        <f t="shared" si="8"/>
        <v>2.281160892145806E-4</v>
      </c>
      <c r="K76" s="196">
        <f>PPCL_NG!L76+PPCL_Spot!L76+GT_NG!L76+GT_Spot!L76+Bawana_NG!L76+Bawana_RLNG!L76+Bawana_Spot!L76</f>
        <v>89.45</v>
      </c>
      <c r="L76" s="196">
        <f>PPCL_NG!S76+PPCL_Spot!S76+GT_NG!S76+GT_Spot!S76+Bawana_NG!S76+Bawana_RLNG!S76+Bawana_Spot!S76</f>
        <v>89.476175007316357</v>
      </c>
      <c r="M76" s="197">
        <f t="shared" si="9"/>
        <v>-2.6175007316354026E-2</v>
      </c>
      <c r="N76" s="196">
        <f>PPCL_NG!M76+PPCL_Spot!M76+GT_NG!M76+GT_Spot!M76+Bawana_NG!M76+Bawana_RLNG!M76+Bawana_Spot!M76</f>
        <v>165.74</v>
      </c>
      <c r="O76" s="196">
        <f>PPCL_NG!T76+PPCL_Spot!T76+GT_NG!T76+GT_Spot!T76+Bawana_NG!T76+Bawana_RLNG!T76+Bawana_Spot!T76</f>
        <v>165.86430222614067</v>
      </c>
      <c r="P76" s="197">
        <f t="shared" si="10"/>
        <v>-0.12430222614065656</v>
      </c>
      <c r="Q76" s="197">
        <f t="shared" si="11"/>
        <v>-0.4239999999999533</v>
      </c>
    </row>
    <row r="77" spans="1:17">
      <c r="A77" s="33" t="s">
        <v>119</v>
      </c>
      <c r="B77" s="196">
        <f>PPCL_NG!I77+PPCL_Spot!I77+GT_NG!I77+GT_Spot!I77+Bawana_NG!I77+Bawana_RLNG!I77+Bawana_Spot!I77</f>
        <v>315.3</v>
      </c>
      <c r="C77" s="196">
        <f>PPCL_NG!P77+PPCL_Spot!P77+GT_NG!P77+GT_Spot!P77+Bawana_NG!P77+Bawana_RLNG!P77+Bawana_Spot!P77</f>
        <v>315.47399660157021</v>
      </c>
      <c r="D77" s="197">
        <f t="shared" si="6"/>
        <v>-0.17399660157019525</v>
      </c>
      <c r="E77" s="196">
        <f>PPCL_NG!J77+PPCL_Spot!J77+GT_NG!J77+GT_Spot!J77+Bawana_NG!J77+Bawana_RLNG!J77+Bawana_Spot!J77</f>
        <v>164.6</v>
      </c>
      <c r="F77" s="196">
        <f>PPCL_NG!Q77+PPCL_Spot!Q77+GT_NG!Q77+GT_Spot!Q77+Bawana_NG!Q77+Bawana_RLNG!Q77+Bawana_Spot!Q77</f>
        <v>164.6997580736043</v>
      </c>
      <c r="G77" s="197">
        <f t="shared" si="7"/>
        <v>-9.9758073604306219E-2</v>
      </c>
      <c r="H77" s="196">
        <f>PPCL_NG!K77+PPCL_Spot!K77+GT_NG!K77+GT_Spot!K77+Bawana_NG!K77+Bawana_RLNG!K77+Bawana_Spot!K77</f>
        <v>23.47</v>
      </c>
      <c r="I77" s="196">
        <f>PPCL_NG!R77+PPCL_Spot!R77+GT_NG!R77+GT_Spot!R77+Bawana_NG!R77+Bawana_RLNG!R77+Bawana_Spot!R77</f>
        <v>23.469771883910784</v>
      </c>
      <c r="J77" s="197">
        <f t="shared" si="8"/>
        <v>2.281160892145806E-4</v>
      </c>
      <c r="K77" s="196">
        <f>PPCL_NG!L77+PPCL_Spot!L77+GT_NG!L77+GT_Spot!L77+Bawana_NG!L77+Bawana_RLNG!L77+Bawana_Spot!L77</f>
        <v>89.45</v>
      </c>
      <c r="L77" s="196">
        <f>PPCL_NG!S77+PPCL_Spot!S77+GT_NG!S77+GT_Spot!S77+Bawana_NG!S77+Bawana_RLNG!S77+Bawana_Spot!S77</f>
        <v>89.476175007316357</v>
      </c>
      <c r="M77" s="197">
        <f t="shared" si="9"/>
        <v>-2.6175007316354026E-2</v>
      </c>
      <c r="N77" s="196">
        <f>PPCL_NG!M77+PPCL_Spot!M77+GT_NG!M77+GT_Spot!M77+Bawana_NG!M77+Bawana_RLNG!M77+Bawana_Spot!M77</f>
        <v>165.74</v>
      </c>
      <c r="O77" s="196">
        <f>PPCL_NG!T77+PPCL_Spot!T77+GT_NG!T77+GT_Spot!T77+Bawana_NG!T77+Bawana_RLNG!T77+Bawana_Spot!T77</f>
        <v>165.86429843359835</v>
      </c>
      <c r="P77" s="197">
        <f t="shared" si="10"/>
        <v>-0.12429843359834081</v>
      </c>
      <c r="Q77" s="197">
        <f t="shared" si="11"/>
        <v>-0.42399999999998172</v>
      </c>
    </row>
    <row r="78" spans="1:17">
      <c r="A78" s="33" t="s">
        <v>120</v>
      </c>
      <c r="B78" s="196">
        <f>PPCL_NG!I78+PPCL_Spot!I78+GT_NG!I78+GT_Spot!I78+Bawana_NG!I78+Bawana_RLNG!I78+Bawana_Spot!I78</f>
        <v>315.3</v>
      </c>
      <c r="C78" s="196">
        <f>PPCL_NG!P78+PPCL_Spot!P78+GT_NG!P78+GT_Spot!P78+Bawana_NG!P78+Bawana_RLNG!P78+Bawana_Spot!P78</f>
        <v>315.47399660157021</v>
      </c>
      <c r="D78" s="197">
        <f t="shared" si="6"/>
        <v>-0.17399660157019525</v>
      </c>
      <c r="E78" s="196">
        <f>PPCL_NG!J78+PPCL_Spot!J78+GT_NG!J78+GT_Spot!J78+Bawana_NG!J78+Bawana_RLNG!J78+Bawana_Spot!J78</f>
        <v>164.6</v>
      </c>
      <c r="F78" s="196">
        <f>PPCL_NG!Q78+PPCL_Spot!Q78+GT_NG!Q78+GT_Spot!Q78+Bawana_NG!Q78+Bawana_RLNG!Q78+Bawana_Spot!Q78</f>
        <v>164.6997580736043</v>
      </c>
      <c r="G78" s="197">
        <f t="shared" si="7"/>
        <v>-9.9758073604306219E-2</v>
      </c>
      <c r="H78" s="196">
        <f>PPCL_NG!K78+PPCL_Spot!K78+GT_NG!K78+GT_Spot!K78+Bawana_NG!K78+Bawana_RLNG!K78+Bawana_Spot!K78</f>
        <v>23.47</v>
      </c>
      <c r="I78" s="196">
        <f>PPCL_NG!R78+PPCL_Spot!R78+GT_NG!R78+GT_Spot!R78+Bawana_NG!R78+Bawana_RLNG!R78+Bawana_Spot!R78</f>
        <v>23.469771883910784</v>
      </c>
      <c r="J78" s="197">
        <f t="shared" si="8"/>
        <v>2.281160892145806E-4</v>
      </c>
      <c r="K78" s="196">
        <f>PPCL_NG!L78+PPCL_Spot!L78+GT_NG!L78+GT_Spot!L78+Bawana_NG!L78+Bawana_RLNG!L78+Bawana_Spot!L78</f>
        <v>89.45</v>
      </c>
      <c r="L78" s="196">
        <f>PPCL_NG!S78+PPCL_Spot!S78+GT_NG!S78+GT_Spot!S78+Bawana_NG!S78+Bawana_RLNG!S78+Bawana_Spot!S78</f>
        <v>89.476175007316357</v>
      </c>
      <c r="M78" s="197">
        <f t="shared" si="9"/>
        <v>-2.6175007316354026E-2</v>
      </c>
      <c r="N78" s="196">
        <f>PPCL_NG!M78+PPCL_Spot!M78+GT_NG!M78+GT_Spot!M78+Bawana_NG!M78+Bawana_RLNG!M78+Bawana_Spot!M78</f>
        <v>165.74</v>
      </c>
      <c r="O78" s="196">
        <f>PPCL_NG!T78+PPCL_Spot!T78+GT_NG!T78+GT_Spot!T78+Bawana_NG!T78+Bawana_RLNG!T78+Bawana_Spot!T78</f>
        <v>165.86429843359835</v>
      </c>
      <c r="P78" s="197">
        <f t="shared" si="10"/>
        <v>-0.12429843359834081</v>
      </c>
      <c r="Q78" s="197">
        <f t="shared" si="11"/>
        <v>-0.42399999999998172</v>
      </c>
    </row>
    <row r="79" spans="1:17">
      <c r="A79" s="33" t="s">
        <v>121</v>
      </c>
      <c r="B79" s="196">
        <f>PPCL_NG!I79+PPCL_Spot!I79+GT_NG!I79+GT_Spot!I79+Bawana_NG!I79+Bawana_RLNG!I79+Bawana_Spot!I79</f>
        <v>315.3</v>
      </c>
      <c r="C79" s="196">
        <f>PPCL_NG!P79+PPCL_Spot!P79+GT_NG!P79+GT_Spot!P79+Bawana_NG!P79+Bawana_RLNG!P79+Bawana_Spot!P79</f>
        <v>315.47400840649027</v>
      </c>
      <c r="D79" s="197">
        <f t="shared" si="6"/>
        <v>-0.17400840649025895</v>
      </c>
      <c r="E79" s="196">
        <f>PPCL_NG!J79+PPCL_Spot!J79+GT_NG!J79+GT_Spot!J79+Bawana_NG!J79+Bawana_RLNG!J79+Bawana_Spot!J79</f>
        <v>163.6</v>
      </c>
      <c r="F79" s="196">
        <f>PPCL_NG!Q79+PPCL_Spot!Q79+GT_NG!Q79+GT_Spot!Q79+Bawana_NG!Q79+Bawana_RLNG!Q79+Bawana_Spot!Q79</f>
        <v>163.69974247614189</v>
      </c>
      <c r="G79" s="197">
        <f t="shared" si="7"/>
        <v>-9.9742476141898351E-2</v>
      </c>
      <c r="H79" s="196">
        <f>PPCL_NG!K79+PPCL_Spot!K79+GT_NG!K79+GT_Spot!K79+Bawana_NG!K79+Bawana_RLNG!K79+Bawana_Spot!K79</f>
        <v>23.47</v>
      </c>
      <c r="I79" s="196">
        <f>PPCL_NG!R79+PPCL_Spot!R79+GT_NG!R79+GT_Spot!R79+Bawana_NG!R79+Bawana_RLNG!R79+Bawana_Spot!R79</f>
        <v>23.469771883910784</v>
      </c>
      <c r="J79" s="197">
        <f t="shared" si="8"/>
        <v>2.281160892145806E-4</v>
      </c>
      <c r="K79" s="196">
        <f>PPCL_NG!L79+PPCL_Spot!L79+GT_NG!L79+GT_Spot!L79+Bawana_NG!L79+Bawana_RLNG!L79+Bawana_Spot!L79</f>
        <v>89.45</v>
      </c>
      <c r="L79" s="196">
        <f>PPCL_NG!S79+PPCL_Spot!S79+GT_NG!S79+GT_Spot!S79+Bawana_NG!S79+Bawana_RLNG!S79+Bawana_Spot!S79</f>
        <v>89.476175007316357</v>
      </c>
      <c r="M79" s="197">
        <f t="shared" si="9"/>
        <v>-2.6175007316354026E-2</v>
      </c>
      <c r="N79" s="196">
        <f>PPCL_NG!M79+PPCL_Spot!M79+GT_NG!M79+GT_Spot!M79+Bawana_NG!M79+Bawana_RLNG!M79+Bawana_Spot!M79</f>
        <v>165.74</v>
      </c>
      <c r="O79" s="196">
        <f>PPCL_NG!T79+PPCL_Spot!T79+GT_NG!T79+GT_Spot!T79+Bawana_NG!T79+Bawana_RLNG!T79+Bawana_Spot!T79</f>
        <v>165.86430222614067</v>
      </c>
      <c r="P79" s="197">
        <f t="shared" si="10"/>
        <v>-0.12430222614065656</v>
      </c>
      <c r="Q79" s="197">
        <f t="shared" si="11"/>
        <v>-0.4239999999999533</v>
      </c>
    </row>
    <row r="80" spans="1:17">
      <c r="A80" s="33" t="s">
        <v>122</v>
      </c>
      <c r="B80" s="196">
        <f>PPCL_NG!I80+PPCL_Spot!I80+GT_NG!I80+GT_Spot!I80+Bawana_NG!I80+Bawana_RLNG!I80+Bawana_Spot!I80</f>
        <v>315.3</v>
      </c>
      <c r="C80" s="196">
        <f>PPCL_NG!P80+PPCL_Spot!P80+GT_NG!P80+GT_Spot!P80+Bawana_NG!P80+Bawana_RLNG!P80+Bawana_Spot!P80</f>
        <v>315.47400840649027</v>
      </c>
      <c r="D80" s="197">
        <f t="shared" si="6"/>
        <v>-0.17400840649025895</v>
      </c>
      <c r="E80" s="196">
        <f>PPCL_NG!J80+PPCL_Spot!J80+GT_NG!J80+GT_Spot!J80+Bawana_NG!J80+Bawana_RLNG!J80+Bawana_Spot!J80</f>
        <v>163.6</v>
      </c>
      <c r="F80" s="196">
        <f>PPCL_NG!Q80+PPCL_Spot!Q80+GT_NG!Q80+GT_Spot!Q80+Bawana_NG!Q80+Bawana_RLNG!Q80+Bawana_Spot!Q80</f>
        <v>163.69974247614189</v>
      </c>
      <c r="G80" s="197">
        <f t="shared" si="7"/>
        <v>-9.9742476141898351E-2</v>
      </c>
      <c r="H80" s="196">
        <f>PPCL_NG!K80+PPCL_Spot!K80+GT_NG!K80+GT_Spot!K80+Bawana_NG!K80+Bawana_RLNG!K80+Bawana_Spot!K80</f>
        <v>23.47</v>
      </c>
      <c r="I80" s="196">
        <f>PPCL_NG!R80+PPCL_Spot!R80+GT_NG!R80+GT_Spot!R80+Bawana_NG!R80+Bawana_RLNG!R80+Bawana_Spot!R80</f>
        <v>23.469771883910784</v>
      </c>
      <c r="J80" s="197">
        <f t="shared" si="8"/>
        <v>2.281160892145806E-4</v>
      </c>
      <c r="K80" s="196">
        <f>PPCL_NG!L80+PPCL_Spot!L80+GT_NG!L80+GT_Spot!L80+Bawana_NG!L80+Bawana_RLNG!L80+Bawana_Spot!L80</f>
        <v>89.45</v>
      </c>
      <c r="L80" s="196">
        <f>PPCL_NG!S80+PPCL_Spot!S80+GT_NG!S80+GT_Spot!S80+Bawana_NG!S80+Bawana_RLNG!S80+Bawana_Spot!S80</f>
        <v>89.476175007316357</v>
      </c>
      <c r="M80" s="197">
        <f t="shared" si="9"/>
        <v>-2.6175007316354026E-2</v>
      </c>
      <c r="N80" s="196">
        <f>PPCL_NG!M80+PPCL_Spot!M80+GT_NG!M80+GT_Spot!M80+Bawana_NG!M80+Bawana_RLNG!M80+Bawana_Spot!M80</f>
        <v>165.74</v>
      </c>
      <c r="O80" s="196">
        <f>PPCL_NG!T80+PPCL_Spot!T80+GT_NG!T80+GT_Spot!T80+Bawana_NG!T80+Bawana_RLNG!T80+Bawana_Spot!T80</f>
        <v>165.86430222614067</v>
      </c>
      <c r="P80" s="197">
        <f t="shared" si="10"/>
        <v>-0.12430222614065656</v>
      </c>
      <c r="Q80" s="197">
        <f t="shared" si="11"/>
        <v>-0.4239999999999533</v>
      </c>
    </row>
    <row r="81" spans="1:17">
      <c r="A81" s="33" t="s">
        <v>123</v>
      </c>
      <c r="B81" s="196">
        <f>PPCL_NG!I81+PPCL_Spot!I81+GT_NG!I81+GT_Spot!I81+Bawana_NG!I81+Bawana_RLNG!I81+Bawana_Spot!I81</f>
        <v>315.3</v>
      </c>
      <c r="C81" s="196">
        <f>PPCL_NG!P81+PPCL_Spot!P81+GT_NG!P81+GT_Spot!P81+Bawana_NG!P81+Bawana_RLNG!P81+Bawana_Spot!P81</f>
        <v>315.47400840649027</v>
      </c>
      <c r="D81" s="197">
        <f t="shared" si="6"/>
        <v>-0.17400840649025895</v>
      </c>
      <c r="E81" s="196">
        <f>PPCL_NG!J81+PPCL_Spot!J81+GT_NG!J81+GT_Spot!J81+Bawana_NG!J81+Bawana_RLNG!J81+Bawana_Spot!J81</f>
        <v>163.6</v>
      </c>
      <c r="F81" s="196">
        <f>PPCL_NG!Q81+PPCL_Spot!Q81+GT_NG!Q81+GT_Spot!Q81+Bawana_NG!Q81+Bawana_RLNG!Q81+Bawana_Spot!Q81</f>
        <v>163.69974247614189</v>
      </c>
      <c r="G81" s="197">
        <f t="shared" si="7"/>
        <v>-9.9742476141898351E-2</v>
      </c>
      <c r="H81" s="196">
        <f>PPCL_NG!K81+PPCL_Spot!K81+GT_NG!K81+GT_Spot!K81+Bawana_NG!K81+Bawana_RLNG!K81+Bawana_Spot!K81</f>
        <v>23.47</v>
      </c>
      <c r="I81" s="196">
        <f>PPCL_NG!R81+PPCL_Spot!R81+GT_NG!R81+GT_Spot!R81+Bawana_NG!R81+Bawana_RLNG!R81+Bawana_Spot!R81</f>
        <v>23.469771883910784</v>
      </c>
      <c r="J81" s="197">
        <f t="shared" si="8"/>
        <v>2.281160892145806E-4</v>
      </c>
      <c r="K81" s="196">
        <f>PPCL_NG!L81+PPCL_Spot!L81+GT_NG!L81+GT_Spot!L81+Bawana_NG!L81+Bawana_RLNG!L81+Bawana_Spot!L81</f>
        <v>89.45</v>
      </c>
      <c r="L81" s="196">
        <f>PPCL_NG!S81+PPCL_Spot!S81+GT_NG!S81+GT_Spot!S81+Bawana_NG!S81+Bawana_RLNG!S81+Bawana_Spot!S81</f>
        <v>89.476175007316357</v>
      </c>
      <c r="M81" s="197">
        <f t="shared" si="9"/>
        <v>-2.6175007316354026E-2</v>
      </c>
      <c r="N81" s="196">
        <f>PPCL_NG!M81+PPCL_Spot!M81+GT_NG!M81+GT_Spot!M81+Bawana_NG!M81+Bawana_RLNG!M81+Bawana_Spot!M81</f>
        <v>165.74</v>
      </c>
      <c r="O81" s="196">
        <f>PPCL_NG!T81+PPCL_Spot!T81+GT_NG!T81+GT_Spot!T81+Bawana_NG!T81+Bawana_RLNG!T81+Bawana_Spot!T81</f>
        <v>165.86430222614067</v>
      </c>
      <c r="P81" s="197">
        <f t="shared" si="10"/>
        <v>-0.12430222614065656</v>
      </c>
      <c r="Q81" s="197">
        <f t="shared" si="11"/>
        <v>-0.4239999999999533</v>
      </c>
    </row>
    <row r="82" spans="1:17">
      <c r="A82" s="33" t="s">
        <v>124</v>
      </c>
      <c r="B82" s="196">
        <f>PPCL_NG!I82+PPCL_Spot!I82+GT_NG!I82+GT_Spot!I82+Bawana_NG!I82+Bawana_RLNG!I82+Bawana_Spot!I82</f>
        <v>315.3</v>
      </c>
      <c r="C82" s="196">
        <f>PPCL_NG!P82+PPCL_Spot!P82+GT_NG!P82+GT_Spot!P82+Bawana_NG!P82+Bawana_RLNG!P82+Bawana_Spot!P82</f>
        <v>315.47400840649027</v>
      </c>
      <c r="D82" s="197">
        <f t="shared" si="6"/>
        <v>-0.17400840649025895</v>
      </c>
      <c r="E82" s="196">
        <f>PPCL_NG!J82+PPCL_Spot!J82+GT_NG!J82+GT_Spot!J82+Bawana_NG!J82+Bawana_RLNG!J82+Bawana_Spot!J82</f>
        <v>163.6</v>
      </c>
      <c r="F82" s="196">
        <f>PPCL_NG!Q82+PPCL_Spot!Q82+GT_NG!Q82+GT_Spot!Q82+Bawana_NG!Q82+Bawana_RLNG!Q82+Bawana_Spot!Q82</f>
        <v>163.69974247614189</v>
      </c>
      <c r="G82" s="197">
        <f t="shared" si="7"/>
        <v>-9.9742476141898351E-2</v>
      </c>
      <c r="H82" s="196">
        <f>PPCL_NG!K82+PPCL_Spot!K82+GT_NG!K82+GT_Spot!K82+Bawana_NG!K82+Bawana_RLNG!K82+Bawana_Spot!K82</f>
        <v>23.47</v>
      </c>
      <c r="I82" s="196">
        <f>PPCL_NG!R82+PPCL_Spot!R82+GT_NG!R82+GT_Spot!R82+Bawana_NG!R82+Bawana_RLNG!R82+Bawana_Spot!R82</f>
        <v>23.469771883910784</v>
      </c>
      <c r="J82" s="197">
        <f t="shared" si="8"/>
        <v>2.281160892145806E-4</v>
      </c>
      <c r="K82" s="196">
        <f>PPCL_NG!L82+PPCL_Spot!L82+GT_NG!L82+GT_Spot!L82+Bawana_NG!L82+Bawana_RLNG!L82+Bawana_Spot!L82</f>
        <v>89.45</v>
      </c>
      <c r="L82" s="196">
        <f>PPCL_NG!S82+PPCL_Spot!S82+GT_NG!S82+GT_Spot!S82+Bawana_NG!S82+Bawana_RLNG!S82+Bawana_Spot!S82</f>
        <v>89.476175007316357</v>
      </c>
      <c r="M82" s="197">
        <f t="shared" si="9"/>
        <v>-2.6175007316354026E-2</v>
      </c>
      <c r="N82" s="196">
        <f>PPCL_NG!M82+PPCL_Spot!M82+GT_NG!M82+GT_Spot!M82+Bawana_NG!M82+Bawana_RLNG!M82+Bawana_Spot!M82</f>
        <v>165.74</v>
      </c>
      <c r="O82" s="196">
        <f>PPCL_NG!T82+PPCL_Spot!T82+GT_NG!T82+GT_Spot!T82+Bawana_NG!T82+Bawana_RLNG!T82+Bawana_Spot!T82</f>
        <v>165.86430222614067</v>
      </c>
      <c r="P82" s="197">
        <f t="shared" si="10"/>
        <v>-0.12430222614065656</v>
      </c>
      <c r="Q82" s="197">
        <f t="shared" si="11"/>
        <v>-0.4239999999999533</v>
      </c>
    </row>
    <row r="83" spans="1:17">
      <c r="A83" s="33" t="s">
        <v>125</v>
      </c>
      <c r="B83" s="196">
        <f>PPCL_NG!I83+PPCL_Spot!I83+GT_NG!I83+GT_Spot!I83+Bawana_NG!I83+Bawana_RLNG!I83+Bawana_Spot!I83</f>
        <v>465.3</v>
      </c>
      <c r="C83" s="196">
        <f>PPCL_NG!P83+PPCL_Spot!P83+GT_NG!P83+GT_Spot!P83+Bawana_NG!P83+Bawana_RLNG!P83+Bawana_Spot!P83</f>
        <v>465.47482279602747</v>
      </c>
      <c r="D83" s="197">
        <f t="shared" si="6"/>
        <v>-0.17482279602745621</v>
      </c>
      <c r="E83" s="196">
        <f>PPCL_NG!J83+PPCL_Spot!J83+GT_NG!J83+GT_Spot!J83+Bawana_NG!J83+Bawana_RLNG!J83+Bawana_Spot!J83</f>
        <v>169.6</v>
      </c>
      <c r="F83" s="196">
        <f>PPCL_NG!Q83+PPCL_Spot!Q83+GT_NG!Q83+GT_Spot!Q83+Bawana_NG!Q83+Bawana_RLNG!Q83+Bawana_Spot!Q83</f>
        <v>169.6992446506971</v>
      </c>
      <c r="G83" s="197">
        <f t="shared" si="7"/>
        <v>-9.9244650697102088E-2</v>
      </c>
      <c r="H83" s="196">
        <f>PPCL_NG!K83+PPCL_Spot!K83+GT_NG!K83+GT_Spot!K83+Bawana_NG!K83+Bawana_RLNG!K83+Bawana_Spot!K83</f>
        <v>23.47</v>
      </c>
      <c r="I83" s="196">
        <f>PPCL_NG!R83+PPCL_Spot!R83+GT_NG!R83+GT_Spot!R83+Bawana_NG!R83+Bawana_RLNG!R83+Bawana_Spot!R83</f>
        <v>23.469771883910784</v>
      </c>
      <c r="J83" s="197">
        <f t="shared" si="8"/>
        <v>2.281160892145806E-4</v>
      </c>
      <c r="K83" s="196">
        <f>PPCL_NG!L83+PPCL_Spot!L83+GT_NG!L83+GT_Spot!L83+Bawana_NG!L83+Bawana_RLNG!L83+Bawana_Spot!L83</f>
        <v>89.45</v>
      </c>
      <c r="L83" s="196">
        <f>PPCL_NG!S83+PPCL_Spot!S83+GT_NG!S83+GT_Spot!S83+Bawana_NG!S83+Bawana_RLNG!S83+Bawana_Spot!S83</f>
        <v>89.476175007316357</v>
      </c>
      <c r="M83" s="197">
        <f t="shared" si="9"/>
        <v>-2.6175007316354026E-2</v>
      </c>
      <c r="N83" s="196">
        <f>PPCL_NG!M83+PPCL_Spot!M83+GT_NG!M83+GT_Spot!M83+Bawana_NG!M83+Bawana_RLNG!M83+Bawana_Spot!M83</f>
        <v>165.74</v>
      </c>
      <c r="O83" s="196">
        <f>PPCL_NG!T83+PPCL_Spot!T83+GT_NG!T83+GT_Spot!T83+Bawana_NG!T83+Bawana_RLNG!T83+Bawana_Spot!T83</f>
        <v>165.86398566204832</v>
      </c>
      <c r="P83" s="197">
        <f t="shared" si="10"/>
        <v>-0.12398566204831241</v>
      </c>
      <c r="Q83" s="197">
        <f t="shared" si="11"/>
        <v>-0.42400000000001015</v>
      </c>
    </row>
    <row r="84" spans="1:17">
      <c r="A84" s="33" t="s">
        <v>126</v>
      </c>
      <c r="B84" s="196">
        <f>PPCL_NG!I84+PPCL_Spot!I84+GT_NG!I84+GT_Spot!I84+Bawana_NG!I84+Bawana_RLNG!I84+Bawana_Spot!I84</f>
        <v>515.29999999999995</v>
      </c>
      <c r="C84" s="196">
        <f>PPCL_NG!P84+PPCL_Spot!P84+GT_NG!P84+GT_Spot!P84+Bawana_NG!P84+Bawana_RLNG!P84+Bawana_Spot!P84</f>
        <v>515.47190264484857</v>
      </c>
      <c r="D84" s="197">
        <f t="shared" si="6"/>
        <v>-0.17190264484861473</v>
      </c>
      <c r="E84" s="196">
        <f>PPCL_NG!J84+PPCL_Spot!J84+GT_NG!J84+GT_Spot!J84+Bawana_NG!J84+Bawana_RLNG!J84+Bawana_Spot!J84</f>
        <v>189.6</v>
      </c>
      <c r="F84" s="196">
        <f>PPCL_NG!Q84+PPCL_Spot!Q84+GT_NG!Q84+GT_Spot!Q84+Bawana_NG!Q84+Bawana_RLNG!Q84+Bawana_Spot!Q84</f>
        <v>189.70003615330978</v>
      </c>
      <c r="G84" s="197">
        <f t="shared" si="7"/>
        <v>-0.10003615330978732</v>
      </c>
      <c r="H84" s="196">
        <f>PPCL_NG!K84+PPCL_Spot!K84+GT_NG!K84+GT_Spot!K84+Bawana_NG!K84+Bawana_RLNG!K84+Bawana_Spot!K84</f>
        <v>23.47</v>
      </c>
      <c r="I84" s="196">
        <f>PPCL_NG!R84+PPCL_Spot!R84+GT_NG!R84+GT_Spot!R84+Bawana_NG!R84+Bawana_RLNG!R84+Bawana_Spot!R84</f>
        <v>23.469916921103042</v>
      </c>
      <c r="J84" s="197">
        <f t="shared" si="8"/>
        <v>8.3078896956578774E-5</v>
      </c>
      <c r="K84" s="196">
        <f>PPCL_NG!L84+PPCL_Spot!L84+GT_NG!L84+GT_Spot!L84+Bawana_NG!L84+Bawana_RLNG!L84+Bawana_Spot!L84</f>
        <v>89.45</v>
      </c>
      <c r="L84" s="196">
        <f>PPCL_NG!S84+PPCL_Spot!S84+GT_NG!S84+GT_Spot!S84+Bawana_NG!S84+Bawana_RLNG!S84+Bawana_Spot!S84</f>
        <v>89.47675643113763</v>
      </c>
      <c r="M84" s="197">
        <f t="shared" si="9"/>
        <v>-2.6756431137627601E-2</v>
      </c>
      <c r="N84" s="196">
        <f>PPCL_NG!M84+PPCL_Spot!M84+GT_NG!M84+GT_Spot!M84+Bawana_NG!M84+Bawana_RLNG!M84+Bawana_Spot!M84</f>
        <v>165.74</v>
      </c>
      <c r="O84" s="196">
        <f>PPCL_NG!T84+PPCL_Spot!T84+GT_NG!T84+GT_Spot!T84+Bawana_NG!T84+Bawana_RLNG!T84+Bawana_Spot!T84</f>
        <v>165.86538784960095</v>
      </c>
      <c r="P84" s="197">
        <f t="shared" si="10"/>
        <v>-0.12538784960094063</v>
      </c>
      <c r="Q84" s="197">
        <f t="shared" si="11"/>
        <v>-0.4240000000000137</v>
      </c>
    </row>
    <row r="85" spans="1:17">
      <c r="A85" s="33" t="s">
        <v>127</v>
      </c>
      <c r="B85" s="196">
        <f>PPCL_NG!I85+PPCL_Spot!I85+GT_NG!I85+GT_Spot!I85+Bawana_NG!I85+Bawana_RLNG!I85+Bawana_Spot!I85</f>
        <v>465.3</v>
      </c>
      <c r="C85" s="196">
        <f>PPCL_NG!P85+PPCL_Spot!P85+GT_NG!P85+GT_Spot!P85+Bawana_NG!P85+Bawana_RLNG!P85+Bawana_Spot!P85</f>
        <v>465.47450996179117</v>
      </c>
      <c r="D85" s="197">
        <f t="shared" si="6"/>
        <v>-0.17450996179115918</v>
      </c>
      <c r="E85" s="196">
        <f>PPCL_NG!J85+PPCL_Spot!J85+GT_NG!J85+GT_Spot!J85+Bawana_NG!J85+Bawana_RLNG!J85+Bawana_Spot!J85</f>
        <v>209.6</v>
      </c>
      <c r="F85" s="196">
        <f>PPCL_NG!Q85+PPCL_Spot!Q85+GT_NG!Q85+GT_Spot!Q85+Bawana_NG!Q85+Bawana_RLNG!Q85+Bawana_Spot!Q85</f>
        <v>209.69959604614257</v>
      </c>
      <c r="G85" s="197">
        <f t="shared" si="7"/>
        <v>-9.9596046142579553E-2</v>
      </c>
      <c r="H85" s="196">
        <f>PPCL_NG!K85+PPCL_Spot!K85+GT_NG!K85+GT_Spot!K85+Bawana_NG!K85+Bawana_RLNG!K85+Bawana_Spot!K85</f>
        <v>23.47</v>
      </c>
      <c r="I85" s="196">
        <f>PPCL_NG!R85+PPCL_Spot!R85+GT_NG!R85+GT_Spot!R85+Bawana_NG!R85+Bawana_RLNG!R85+Bawana_Spot!R85</f>
        <v>23.469771883910784</v>
      </c>
      <c r="J85" s="197">
        <f t="shared" si="8"/>
        <v>2.281160892145806E-4</v>
      </c>
      <c r="K85" s="196">
        <f>PPCL_NG!L85+PPCL_Spot!L85+GT_NG!L85+GT_Spot!L85+Bawana_NG!L85+Bawana_RLNG!L85+Bawana_Spot!L85</f>
        <v>89.45</v>
      </c>
      <c r="L85" s="196">
        <f>PPCL_NG!S85+PPCL_Spot!S85+GT_NG!S85+GT_Spot!S85+Bawana_NG!S85+Bawana_RLNG!S85+Bawana_Spot!S85</f>
        <v>89.476175007316357</v>
      </c>
      <c r="M85" s="197">
        <f t="shared" si="9"/>
        <v>-2.6175007316354026E-2</v>
      </c>
      <c r="N85" s="196">
        <f>PPCL_NG!M85+PPCL_Spot!M85+GT_NG!M85+GT_Spot!M85+Bawana_NG!M85+Bawana_RLNG!M85+Bawana_Spot!M85</f>
        <v>165.74</v>
      </c>
      <c r="O85" s="196">
        <f>PPCL_NG!T85+PPCL_Spot!T85+GT_NG!T85+GT_Spot!T85+Bawana_NG!T85+Bawana_RLNG!T85+Bawana_Spot!T85</f>
        <v>165.86394710083914</v>
      </c>
      <c r="P85" s="197">
        <f t="shared" si="10"/>
        <v>-0.12394710083913196</v>
      </c>
      <c r="Q85" s="197">
        <f t="shared" si="11"/>
        <v>-0.42400000000001015</v>
      </c>
    </row>
    <row r="86" spans="1:17">
      <c r="A86" s="33" t="s">
        <v>128</v>
      </c>
      <c r="B86" s="196">
        <f>PPCL_NG!I86+PPCL_Spot!I86+GT_NG!I86+GT_Spot!I86+Bawana_NG!I86+Bawana_RLNG!I86+Bawana_Spot!I86</f>
        <v>415.3</v>
      </c>
      <c r="C86" s="196">
        <f>PPCL_NG!P86+PPCL_Spot!P86+GT_NG!P86+GT_Spot!P86+Bawana_NG!P86+Bawana_RLNG!P86+Bawana_Spot!P86</f>
        <v>415.47412297896653</v>
      </c>
      <c r="D86" s="197">
        <f t="shared" si="6"/>
        <v>-0.17412297896652262</v>
      </c>
      <c r="E86" s="196">
        <f>PPCL_NG!J86+PPCL_Spot!J86+GT_NG!J86+GT_Spot!J86+Bawana_NG!J86+Bawana_RLNG!J86+Bawana_Spot!J86</f>
        <v>234.6</v>
      </c>
      <c r="F86" s="196">
        <f>PPCL_NG!Q86+PPCL_Spot!Q86+GT_NG!Q86+GT_Spot!Q86+Bawana_NG!Q86+Bawana_RLNG!Q86+Bawana_Spot!Q86</f>
        <v>234.69995996590401</v>
      </c>
      <c r="G86" s="197">
        <f t="shared" si="7"/>
        <v>-9.9959965904020009E-2</v>
      </c>
      <c r="H86" s="196">
        <f>PPCL_NG!K86+PPCL_Spot!K86+GT_NG!K86+GT_Spot!K86+Bawana_NG!K86+Bawana_RLNG!K86+Bawana_Spot!K86</f>
        <v>23.47</v>
      </c>
      <c r="I86" s="196">
        <f>PPCL_NG!R86+PPCL_Spot!R86+GT_NG!R86+GT_Spot!R86+Bawana_NG!R86+Bawana_RLNG!R86+Bawana_Spot!R86</f>
        <v>23.469771883910784</v>
      </c>
      <c r="J86" s="197">
        <f t="shared" si="8"/>
        <v>2.281160892145806E-4</v>
      </c>
      <c r="K86" s="196">
        <f>PPCL_NG!L86+PPCL_Spot!L86+GT_NG!L86+GT_Spot!L86+Bawana_NG!L86+Bawana_RLNG!L86+Bawana_Spot!L86</f>
        <v>89.45</v>
      </c>
      <c r="L86" s="196">
        <f>PPCL_NG!S86+PPCL_Spot!S86+GT_NG!S86+GT_Spot!S86+Bawana_NG!S86+Bawana_RLNG!S86+Bawana_Spot!S86</f>
        <v>89.476175007316357</v>
      </c>
      <c r="M86" s="197">
        <f t="shared" si="9"/>
        <v>-2.6175007316354026E-2</v>
      </c>
      <c r="N86" s="196">
        <f>PPCL_NG!M86+PPCL_Spot!M86+GT_NG!M86+GT_Spot!M86+Bawana_NG!M86+Bawana_RLNG!M86+Bawana_Spot!M86</f>
        <v>165.74</v>
      </c>
      <c r="O86" s="196">
        <f>PPCL_NG!T86+PPCL_Spot!T86+GT_NG!T86+GT_Spot!T86+Bawana_NG!T86+Bawana_RLNG!T86+Bawana_Spot!T86</f>
        <v>165.86397016390231</v>
      </c>
      <c r="P86" s="197">
        <f t="shared" si="10"/>
        <v>-0.12397016390229965</v>
      </c>
      <c r="Q86" s="197">
        <f t="shared" si="11"/>
        <v>-0.42399999999998172</v>
      </c>
    </row>
    <row r="87" spans="1:17">
      <c r="A87" s="33" t="s">
        <v>129</v>
      </c>
      <c r="B87" s="196">
        <f>PPCL_NG!I87+PPCL_Spot!I87+GT_NG!I87+GT_Spot!I87+Bawana_NG!I87+Bawana_RLNG!I87+Bawana_Spot!I87</f>
        <v>464.3</v>
      </c>
      <c r="C87" s="196">
        <f>PPCL_NG!P87+PPCL_Spot!P87+GT_NG!P87+GT_Spot!P87+Bawana_NG!P87+Bawana_RLNG!P87+Bawana_Spot!P87</f>
        <v>464.47264480335809</v>
      </c>
      <c r="D87" s="197">
        <f t="shared" si="6"/>
        <v>-0.1726448033580823</v>
      </c>
      <c r="E87" s="196">
        <f>PPCL_NG!J87+PPCL_Spot!J87+GT_NG!J87+GT_Spot!J87+Bawana_NG!J87+Bawana_RLNG!J87+Bawana_Spot!J87</f>
        <v>249.6</v>
      </c>
      <c r="F87" s="196">
        <f>PPCL_NG!Q87+PPCL_Spot!Q87+GT_NG!Q87+GT_Spot!Q87+Bawana_NG!Q87+Bawana_RLNG!Q87+Bawana_Spot!Q87</f>
        <v>249.69852475148298</v>
      </c>
      <c r="G87" s="197">
        <f t="shared" si="7"/>
        <v>-9.8524751482983675E-2</v>
      </c>
      <c r="H87" s="196">
        <f>PPCL_NG!K87+PPCL_Spot!K87+GT_NG!K87+GT_Spot!K87+Bawana_NG!K87+Bawana_RLNG!K87+Bawana_Spot!K87</f>
        <v>23.47</v>
      </c>
      <c r="I87" s="196">
        <f>PPCL_NG!R87+PPCL_Spot!R87+GT_NG!R87+GT_Spot!R87+Bawana_NG!R87+Bawana_RLNG!R87+Bawana_Spot!R87</f>
        <v>23.469771883910784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108.45</v>
      </c>
      <c r="L87" s="196">
        <f>PPCL_NG!S87+PPCL_Spot!S87+GT_NG!S87+GT_Spot!S87+Bawana_NG!S87+Bawana_RLNG!S87+Bawana_Spot!S87</f>
        <v>108.47543284880692</v>
      </c>
      <c r="M87" s="197">
        <f t="shared" si="9"/>
        <v>-2.5432848806914876E-2</v>
      </c>
      <c r="N87" s="196">
        <f>PPCL_NG!M87+PPCL_Spot!M87+GT_NG!M87+GT_Spot!M87+Bawana_NG!M87+Bawana_RLNG!M87+Bawana_Spot!M87</f>
        <v>165.74</v>
      </c>
      <c r="O87" s="196">
        <f>PPCL_NG!T87+PPCL_Spot!T87+GT_NG!T87+GT_Spot!T87+Bawana_NG!T87+Bawana_RLNG!T87+Bawana_Spot!T87</f>
        <v>165.86362571244126</v>
      </c>
      <c r="P87" s="197">
        <f t="shared" si="10"/>
        <v>-0.1236257124412532</v>
      </c>
      <c r="Q87" s="197">
        <f t="shared" si="11"/>
        <v>-0.42000000000001947</v>
      </c>
    </row>
    <row r="88" spans="1:17">
      <c r="A88" s="33" t="s">
        <v>130</v>
      </c>
      <c r="B88" s="196">
        <f>PPCL_NG!I88+PPCL_Spot!I88+GT_NG!I88+GT_Spot!I88+Bawana_NG!I88+Bawana_RLNG!I88+Bawana_Spot!I88</f>
        <v>532.29999999999995</v>
      </c>
      <c r="C88" s="196">
        <f>PPCL_NG!P88+PPCL_Spot!P88+GT_NG!P88+GT_Spot!P88+Bawana_NG!P88+Bawana_RLNG!P88+Bawana_Spot!P88</f>
        <v>532.47264480335809</v>
      </c>
      <c r="D88" s="197">
        <f t="shared" si="6"/>
        <v>-0.17264480335813914</v>
      </c>
      <c r="E88" s="196">
        <f>PPCL_NG!J88+PPCL_Spot!J88+GT_NG!J88+GT_Spot!J88+Bawana_NG!J88+Bawana_RLNG!J88+Bawana_Spot!J88</f>
        <v>269.79999999999995</v>
      </c>
      <c r="F88" s="196">
        <f>PPCL_NG!Q88+PPCL_Spot!Q88+GT_NG!Q88+GT_Spot!Q88+Bawana_NG!Q88+Bawana_RLNG!Q88+Bawana_Spot!Q88</f>
        <v>269.89852475148302</v>
      </c>
      <c r="G88" s="197">
        <f t="shared" si="7"/>
        <v>-9.852475148306894E-2</v>
      </c>
      <c r="H88" s="196">
        <f>PPCL_NG!K88+PPCL_Spot!K88+GT_NG!K88+GT_Spot!K88+Bawana_NG!K88+Bawana_RLNG!K88+Bawana_Spot!K88</f>
        <v>23.47</v>
      </c>
      <c r="I88" s="196">
        <f>PPCL_NG!R88+PPCL_Spot!R88+GT_NG!R88+GT_Spot!R88+Bawana_NG!R88+Bawana_RLNG!R88+Bawana_Spot!R88</f>
        <v>23.469771883910784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108.45</v>
      </c>
      <c r="L88" s="196">
        <f>PPCL_NG!S88+PPCL_Spot!S88+GT_NG!S88+GT_Spot!S88+Bawana_NG!S88+Bawana_RLNG!S88+Bawana_Spot!S88</f>
        <v>108.47543284880692</v>
      </c>
      <c r="M88" s="197">
        <f t="shared" si="9"/>
        <v>-2.5432848806914876E-2</v>
      </c>
      <c r="N88" s="196">
        <f>PPCL_NG!M88+PPCL_Spot!M88+GT_NG!M88+GT_Spot!M88+Bawana_NG!M88+Bawana_RLNG!M88+Bawana_Spot!M88</f>
        <v>165.74</v>
      </c>
      <c r="O88" s="196">
        <f>PPCL_NG!T88+PPCL_Spot!T88+GT_NG!T88+GT_Spot!T88+Bawana_NG!T88+Bawana_RLNG!T88+Bawana_Spot!T88</f>
        <v>165.86362571244126</v>
      </c>
      <c r="P88" s="197">
        <f t="shared" si="10"/>
        <v>-0.1236257124412532</v>
      </c>
      <c r="Q88" s="197">
        <f t="shared" si="11"/>
        <v>-0.42000000000016158</v>
      </c>
    </row>
    <row r="89" spans="1:17">
      <c r="A89" s="33" t="s">
        <v>131</v>
      </c>
      <c r="B89" s="196">
        <f>PPCL_NG!I89+PPCL_Spot!I89+GT_NG!I89+GT_Spot!I89+Bawana_NG!I89+Bawana_RLNG!I89+Bawana_Spot!I89</f>
        <v>535.29999999999995</v>
      </c>
      <c r="C89" s="196">
        <f>PPCL_NG!P89+PPCL_Spot!P89+GT_NG!P89+GT_Spot!P89+Bawana_NG!P89+Bawana_RLNG!P89+Bawana_Spot!P89</f>
        <v>535.47264480335809</v>
      </c>
      <c r="D89" s="197">
        <f t="shared" si="6"/>
        <v>-0.17264480335813914</v>
      </c>
      <c r="E89" s="196">
        <f>PPCL_NG!J89+PPCL_Spot!J89+GT_NG!J89+GT_Spot!J89+Bawana_NG!J89+Bawana_RLNG!J89+Bawana_Spot!J89</f>
        <v>269.79999999999995</v>
      </c>
      <c r="F89" s="196">
        <f>PPCL_NG!Q89+PPCL_Spot!Q89+GT_NG!Q89+GT_Spot!Q89+Bawana_NG!Q89+Bawana_RLNG!Q89+Bawana_Spot!Q89</f>
        <v>269.89852475148297</v>
      </c>
      <c r="G89" s="197">
        <f t="shared" si="7"/>
        <v>-9.8524751483012096E-2</v>
      </c>
      <c r="H89" s="196">
        <f>PPCL_NG!K89+PPCL_Spot!K89+GT_NG!K89+GT_Spot!K89+Bawana_NG!K89+Bawana_RLNG!K89+Bawana_Spot!K89</f>
        <v>23.47</v>
      </c>
      <c r="I89" s="196">
        <f>PPCL_NG!R89+PPCL_Spot!R89+GT_NG!R89+GT_Spot!R89+Bawana_NG!R89+Bawana_RLNG!R89+Bawana_Spot!R89</f>
        <v>23.470021457532088</v>
      </c>
      <c r="J89" s="197">
        <f t="shared" si="8"/>
        <v>-2.1457532088930975E-5</v>
      </c>
      <c r="K89" s="196">
        <f>PPCL_NG!L89+PPCL_Spot!L89+GT_NG!L89+GT_Spot!L89+Bawana_NG!L89+Bawana_RLNG!L89+Bawana_Spot!L89</f>
        <v>108.45</v>
      </c>
      <c r="L89" s="196">
        <f>PPCL_NG!S89+PPCL_Spot!S89+GT_NG!S89+GT_Spot!S89+Bawana_NG!S89+Bawana_RLNG!S89+Bawana_Spot!S89</f>
        <v>108.47643333734594</v>
      </c>
      <c r="M89" s="197">
        <f t="shared" si="9"/>
        <v>-2.6433337345935115E-2</v>
      </c>
      <c r="N89" s="196">
        <f>PPCL_NG!M89+PPCL_Spot!M89+GT_NG!M89+GT_Spot!M89+Bawana_NG!M89+Bawana_RLNG!M89+Bawana_Spot!M89</f>
        <v>165.74</v>
      </c>
      <c r="O89" s="196">
        <f>PPCL_NG!T89+PPCL_Spot!T89+GT_NG!T89+GT_Spot!T89+Bawana_NG!T89+Bawana_RLNG!T89+Bawana_Spot!T89</f>
        <v>165.86637565028099</v>
      </c>
      <c r="P89" s="197">
        <f t="shared" si="10"/>
        <v>-0.12637565028097697</v>
      </c>
      <c r="Q89" s="197">
        <f t="shared" si="11"/>
        <v>-0.42400000000015226</v>
      </c>
    </row>
    <row r="90" spans="1:17">
      <c r="A90" s="33" t="s">
        <v>132</v>
      </c>
      <c r="B90" s="196">
        <f>PPCL_NG!I90+PPCL_Spot!I90+GT_NG!I90+GT_Spot!I90+Bawana_NG!I90+Bawana_RLNG!I90+Bawana_Spot!I90</f>
        <v>541.29999999999995</v>
      </c>
      <c r="C90" s="196">
        <f>PPCL_NG!P90+PPCL_Spot!P90+GT_NG!P90+GT_Spot!P90+Bawana_NG!P90+Bawana_RLNG!P90+Bawana_Spot!P90</f>
        <v>541.47264480335809</v>
      </c>
      <c r="D90" s="197">
        <f t="shared" si="6"/>
        <v>-0.17264480335813914</v>
      </c>
      <c r="E90" s="196">
        <f>PPCL_NG!J90+PPCL_Spot!J90+GT_NG!J90+GT_Spot!J90+Bawana_NG!J90+Bawana_RLNG!J90+Bawana_Spot!J90</f>
        <v>269.79999999999995</v>
      </c>
      <c r="F90" s="196">
        <f>PPCL_NG!Q90+PPCL_Spot!Q90+GT_NG!Q90+GT_Spot!Q90+Bawana_NG!Q90+Bawana_RLNG!Q90+Bawana_Spot!Q90</f>
        <v>269.89852475148297</v>
      </c>
      <c r="G90" s="197">
        <f t="shared" si="7"/>
        <v>-9.8524751483012096E-2</v>
      </c>
      <c r="H90" s="196">
        <f>PPCL_NG!K90+PPCL_Spot!K90+GT_NG!K90+GT_Spot!K90+Bawana_NG!K90+Bawana_RLNG!K90+Bawana_Spot!K90</f>
        <v>23.47</v>
      </c>
      <c r="I90" s="196">
        <f>PPCL_NG!R90+PPCL_Spot!R90+GT_NG!R90+GT_Spot!R90+Bawana_NG!R90+Bawana_RLNG!R90+Bawana_Spot!R90</f>
        <v>23.470021630066995</v>
      </c>
      <c r="J90" s="197">
        <f t="shared" si="8"/>
        <v>-2.1630066996181085E-5</v>
      </c>
      <c r="K90" s="196">
        <f>PPCL_NG!L90+PPCL_Spot!L90+GT_NG!L90+GT_Spot!L90+Bawana_NG!L90+Bawana_RLNG!L90+Bawana_Spot!L90</f>
        <v>108.45</v>
      </c>
      <c r="L90" s="196">
        <f>PPCL_NG!S90+PPCL_Spot!S90+GT_NG!S90+GT_Spot!S90+Bawana_NG!S90+Bawana_RLNG!S90+Bawana_Spot!S90</f>
        <v>108.47643402900238</v>
      </c>
      <c r="M90" s="197">
        <f t="shared" si="9"/>
        <v>-2.6434029002373904E-2</v>
      </c>
      <c r="N90" s="196">
        <f>PPCL_NG!M90+PPCL_Spot!M90+GT_NG!M90+GT_Spot!M90+Bawana_NG!M90+Bawana_RLNG!M90+Bawana_Spot!M90</f>
        <v>165.74</v>
      </c>
      <c r="O90" s="196">
        <f>PPCL_NG!T90+PPCL_Spot!T90+GT_NG!T90+GT_Spot!T90+Bawana_NG!T90+Bawana_RLNG!T90+Bawana_Spot!T90</f>
        <v>165.86637478608961</v>
      </c>
      <c r="P90" s="197">
        <f t="shared" si="10"/>
        <v>-0.12637478608959896</v>
      </c>
      <c r="Q90" s="197">
        <f t="shared" si="11"/>
        <v>-0.42400000000012028</v>
      </c>
    </row>
    <row r="91" spans="1:17">
      <c r="A91" s="33" t="s">
        <v>133</v>
      </c>
      <c r="B91" s="196">
        <f>PPCL_NG!I91+PPCL_Spot!I91+GT_NG!I91+GT_Spot!I91+Bawana_NG!I91+Bawana_RLNG!I91+Bawana_Spot!I91</f>
        <v>872.92000000000007</v>
      </c>
      <c r="C91" s="196">
        <f>PPCL_NG!P91+PPCL_Spot!P91+GT_NG!P91+GT_Spot!P91+Bawana_NG!P91+Bawana_RLNG!P91+Bawana_Spot!P91</f>
        <v>873.0926448033581</v>
      </c>
      <c r="D91" s="197">
        <f t="shared" si="6"/>
        <v>-0.17264480335802546</v>
      </c>
      <c r="E91" s="196">
        <f>PPCL_NG!J91+PPCL_Spot!J91+GT_NG!J91+GT_Spot!J91+Bawana_NG!J91+Bawana_RLNG!J91+Bawana_Spot!J91</f>
        <v>259.60000000000002</v>
      </c>
      <c r="F91" s="196">
        <f>PPCL_NG!Q91+PPCL_Spot!Q91+GT_NG!Q91+GT_Spot!Q91+Bawana_NG!Q91+Bawana_RLNG!Q91+Bawana_Spot!Q91</f>
        <v>259.69852475148298</v>
      </c>
      <c r="G91" s="197">
        <f t="shared" si="7"/>
        <v>-9.8524751482955253E-2</v>
      </c>
      <c r="H91" s="196">
        <f>PPCL_NG!K91+PPCL_Spot!K91+GT_NG!K91+GT_Spot!K91+Bawana_NG!K91+Bawana_RLNG!K91+Bawana_Spot!K91</f>
        <v>23.47</v>
      </c>
      <c r="I91" s="196">
        <f>PPCL_NG!R91+PPCL_Spot!R91+GT_NG!R91+GT_Spot!R91+Bawana_NG!R91+Bawana_RLNG!R91+Bawana_Spot!R91</f>
        <v>23.469771883910784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108.45</v>
      </c>
      <c r="L91" s="196">
        <f>PPCL_NG!S91+PPCL_Spot!S91+GT_NG!S91+GT_Spot!S91+Bawana_NG!S91+Bawana_RLNG!S91+Bawana_Spot!S91</f>
        <v>108.47543284880692</v>
      </c>
      <c r="M91" s="197">
        <f t="shared" si="9"/>
        <v>-2.5432848806914876E-2</v>
      </c>
      <c r="N91" s="196">
        <f>PPCL_NG!M91+PPCL_Spot!M91+GT_NG!M91+GT_Spot!M91+Bawana_NG!M91+Bawana_RLNG!M91+Bawana_Spot!M91</f>
        <v>205.74</v>
      </c>
      <c r="O91" s="196">
        <f>PPCL_NG!T91+PPCL_Spot!T91+GT_NG!T91+GT_Spot!T91+Bawana_NG!T91+Bawana_RLNG!T91+Bawana_Spot!T91</f>
        <v>205.86362571244126</v>
      </c>
      <c r="P91" s="197">
        <f t="shared" si="10"/>
        <v>-0.1236257124412532</v>
      </c>
      <c r="Q91" s="197">
        <f t="shared" si="11"/>
        <v>-0.4199999999999342</v>
      </c>
    </row>
    <row r="92" spans="1:17">
      <c r="A92" s="33" t="s">
        <v>134</v>
      </c>
      <c r="B92" s="196">
        <f>PPCL_NG!I92+PPCL_Spot!I92+GT_NG!I92+GT_Spot!I92+Bawana_NG!I92+Bawana_RLNG!I92+Bawana_Spot!I92</f>
        <v>831.96</v>
      </c>
      <c r="C92" s="196">
        <f>PPCL_NG!P92+PPCL_Spot!P92+GT_NG!P92+GT_Spot!P92+Bawana_NG!P92+Bawana_RLNG!P92+Bawana_Spot!P92</f>
        <v>832.13191271453536</v>
      </c>
      <c r="D92" s="197">
        <f t="shared" si="6"/>
        <v>-0.17191271453532408</v>
      </c>
      <c r="E92" s="196">
        <f>PPCL_NG!J92+PPCL_Spot!J92+GT_NG!J92+GT_Spot!J92+Bawana_NG!J92+Bawana_RLNG!J92+Bawana_Spot!J92</f>
        <v>269.79999999999995</v>
      </c>
      <c r="F92" s="196">
        <f>PPCL_NG!Q92+PPCL_Spot!Q92+GT_NG!Q92+GT_Spot!Q92+Bawana_NG!Q92+Bawana_RLNG!Q92+Bawana_Spot!Q92</f>
        <v>269.89833830764888</v>
      </c>
      <c r="G92" s="197">
        <f t="shared" si="7"/>
        <v>-9.8338307648930368E-2</v>
      </c>
      <c r="H92" s="196">
        <f>PPCL_NG!K92+PPCL_Spot!K92+GT_NG!K92+GT_Spot!K92+Bawana_NG!K92+Bawana_RLNG!K92+Bawana_Spot!K92</f>
        <v>23.47</v>
      </c>
      <c r="I92" s="196">
        <f>PPCL_NG!R92+PPCL_Spot!R92+GT_NG!R92+GT_Spot!R92+Bawana_NG!R92+Bawana_RLNG!R92+Bawana_Spot!R92</f>
        <v>23.469771883910784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108.45</v>
      </c>
      <c r="L92" s="196">
        <f>PPCL_NG!S92+PPCL_Spot!S92+GT_NG!S92+GT_Spot!S92+Bawana_NG!S92+Bawana_RLNG!S92+Bawana_Spot!S92</f>
        <v>108.47543284880692</v>
      </c>
      <c r="M92" s="197">
        <f t="shared" si="9"/>
        <v>-2.5432848806914876E-2</v>
      </c>
      <c r="N92" s="196">
        <f>PPCL_NG!M92+PPCL_Spot!M92+GT_NG!M92+GT_Spot!M92+Bawana_NG!M92+Bawana_RLNG!M92+Bawana_Spot!M92</f>
        <v>205.74</v>
      </c>
      <c r="O92" s="196">
        <f>PPCL_NG!T92+PPCL_Spot!T92+GT_NG!T92+GT_Spot!T92+Bawana_NG!T92+Bawana_RLNG!T92+Bawana_Spot!T92</f>
        <v>205.86354424509801</v>
      </c>
      <c r="P92" s="197">
        <f t="shared" si="10"/>
        <v>-0.1235442450980031</v>
      </c>
      <c r="Q92" s="197">
        <f t="shared" si="11"/>
        <v>-0.41899999999995785</v>
      </c>
    </row>
    <row r="93" spans="1:17">
      <c r="A93" s="33" t="s">
        <v>135</v>
      </c>
      <c r="B93" s="196">
        <f>PPCL_NG!I93+PPCL_Spot!I93+GT_NG!I93+GT_Spot!I93+Bawana_NG!I93+Bawana_RLNG!I93+Bawana_Spot!I93</f>
        <v>672.96</v>
      </c>
      <c r="C93" s="196">
        <f>PPCL_NG!P93+PPCL_Spot!P93+GT_NG!P93+GT_Spot!P93+Bawana_NG!P93+Bawana_RLNG!P93+Bawana_Spot!P93</f>
        <v>673.13200112456752</v>
      </c>
      <c r="D93" s="197">
        <f t="shared" si="6"/>
        <v>-0.17200112456748684</v>
      </c>
      <c r="E93" s="196">
        <f>PPCL_NG!J93+PPCL_Spot!J93+GT_NG!J93+GT_Spot!J93+Bawana_NG!J93+Bawana_RLNG!J93+Bawana_Spot!J93</f>
        <v>269.79999999999995</v>
      </c>
      <c r="F93" s="196">
        <f>PPCL_NG!Q93+PPCL_Spot!Q93+GT_NG!Q93+GT_Spot!Q93+Bawana_NG!Q93+Bawana_RLNG!Q93+Bawana_Spot!Q93</f>
        <v>269.89830537155308</v>
      </c>
      <c r="G93" s="197">
        <f t="shared" si="7"/>
        <v>-9.8305371553124132E-2</v>
      </c>
      <c r="H93" s="196">
        <f>PPCL_NG!K93+PPCL_Spot!K93+GT_NG!K93+GT_Spot!K93+Bawana_NG!K93+Bawana_RLNG!K93+Bawana_Spot!K93</f>
        <v>23.47</v>
      </c>
      <c r="I93" s="196">
        <f>PPCL_NG!R93+PPCL_Spot!R93+GT_NG!R93+GT_Spot!R93+Bawana_NG!R93+Bawana_RLNG!R93+Bawana_Spot!R93</f>
        <v>23.469771883910784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108.45</v>
      </c>
      <c r="L93" s="196">
        <f>PPCL_NG!S93+PPCL_Spot!S93+GT_NG!S93+GT_Spot!S93+Bawana_NG!S93+Bawana_RLNG!S93+Bawana_Spot!S93</f>
        <v>108.47543284880692</v>
      </c>
      <c r="M93" s="197">
        <f t="shared" si="9"/>
        <v>-2.5432848806914876E-2</v>
      </c>
      <c r="N93" s="196">
        <f>PPCL_NG!M93+PPCL_Spot!M93+GT_NG!M93+GT_Spot!M93+Bawana_NG!M93+Bawana_RLNG!M93+Bawana_Spot!M93</f>
        <v>235.74</v>
      </c>
      <c r="O93" s="196">
        <f>PPCL_NG!T93+PPCL_Spot!T93+GT_NG!T93+GT_Spot!T93+Bawana_NG!T93+Bawana_RLNG!T93+Bawana_Spot!T93</f>
        <v>235.86348877116168</v>
      </c>
      <c r="P93" s="197">
        <f t="shared" si="10"/>
        <v>-0.123488771161675</v>
      </c>
      <c r="Q93" s="197">
        <f t="shared" si="11"/>
        <v>-0.41899999999998627</v>
      </c>
    </row>
    <row r="94" spans="1:17">
      <c r="A94" s="33" t="s">
        <v>136</v>
      </c>
      <c r="B94" s="196">
        <f>PPCL_NG!I94+PPCL_Spot!I94+GT_NG!I94+GT_Spot!I94+Bawana_NG!I94+Bawana_RLNG!I94+Bawana_Spot!I94</f>
        <v>626.96</v>
      </c>
      <c r="C94" s="196">
        <f>PPCL_NG!P94+PPCL_Spot!P94+GT_NG!P94+GT_Spot!P94+Bawana_NG!P94+Bawana_RLNG!P94+Bawana_Spot!P94</f>
        <v>627.13202507928463</v>
      </c>
      <c r="D94" s="197">
        <f t="shared" si="6"/>
        <v>-0.17202507928459454</v>
      </c>
      <c r="E94" s="196">
        <f>PPCL_NG!J94+PPCL_Spot!J94+GT_NG!J94+GT_Spot!J94+Bawana_NG!J94+Bawana_RLNG!J94+Bawana_Spot!J94</f>
        <v>269.79999999999995</v>
      </c>
      <c r="F94" s="196">
        <f>PPCL_NG!Q94+PPCL_Spot!Q94+GT_NG!Q94+GT_Spot!Q94+Bawana_NG!Q94+Bawana_RLNG!Q94+Bawana_Spot!Q94</f>
        <v>269.89829062310696</v>
      </c>
      <c r="G94" s="197">
        <f t="shared" si="7"/>
        <v>-9.8290623107004649E-2</v>
      </c>
      <c r="H94" s="196">
        <f>PPCL_NG!K94+PPCL_Spot!K94+GT_NG!K94+GT_Spot!K94+Bawana_NG!K94+Bawana_RLNG!K94+Bawana_Spot!K94</f>
        <v>23.47</v>
      </c>
      <c r="I94" s="196">
        <f>PPCL_NG!R94+PPCL_Spot!R94+GT_NG!R94+GT_Spot!R94+Bawana_NG!R94+Bawana_RLNG!R94+Bawana_Spot!R94</f>
        <v>23.469771883910784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108.45</v>
      </c>
      <c r="L94" s="196">
        <f>PPCL_NG!S94+PPCL_Spot!S94+GT_NG!S94+GT_Spot!S94+Bawana_NG!S94+Bawana_RLNG!S94+Bawana_Spot!S94</f>
        <v>108.47543284880692</v>
      </c>
      <c r="M94" s="197">
        <f t="shared" si="9"/>
        <v>-2.5432848806914876E-2</v>
      </c>
      <c r="N94" s="196">
        <f>PPCL_NG!M94+PPCL_Spot!M94+GT_NG!M94+GT_Spot!M94+Bawana_NG!M94+Bawana_RLNG!M94+Bawana_Spot!M94</f>
        <v>235.74</v>
      </c>
      <c r="O94" s="196">
        <f>PPCL_NG!T94+PPCL_Spot!T94+GT_NG!T94+GT_Spot!T94+Bawana_NG!T94+Bawana_RLNG!T94+Bawana_Spot!T94</f>
        <v>235.8634795648907</v>
      </c>
      <c r="P94" s="197">
        <f t="shared" si="10"/>
        <v>-0.12347956489068679</v>
      </c>
      <c r="Q94" s="197">
        <f t="shared" si="11"/>
        <v>-0.41899999999998627</v>
      </c>
    </row>
    <row r="95" spans="1:17">
      <c r="A95" s="33" t="s">
        <v>137</v>
      </c>
      <c r="B95" s="196">
        <f>PPCL_NG!I95+PPCL_Spot!I95+GT_NG!I95+GT_Spot!I95+Bawana_NG!I95+Bawana_RLNG!I95+Bawana_Spot!I95</f>
        <v>600.96</v>
      </c>
      <c r="C95" s="196">
        <f>PPCL_NG!P95+PPCL_Spot!P95+GT_NG!P95+GT_Spot!P95+Bawana_NG!P95+Bawana_RLNG!P95+Bawana_Spot!P95</f>
        <v>601.13204009990648</v>
      </c>
      <c r="D95" s="197">
        <f t="shared" si="6"/>
        <v>-0.17204009990643954</v>
      </c>
      <c r="E95" s="196">
        <f>PPCL_NG!J95+PPCL_Spot!J95+GT_NG!J95+GT_Spot!J95+Bawana_NG!J95+Bawana_RLNG!J95+Bawana_Spot!J95</f>
        <v>269.79999999999995</v>
      </c>
      <c r="F95" s="196">
        <f>PPCL_NG!Q95+PPCL_Spot!Q95+GT_NG!Q95+GT_Spot!Q95+Bawana_NG!Q95+Bawana_RLNG!Q95+Bawana_Spot!Q95</f>
        <v>269.89828137520681</v>
      </c>
      <c r="G95" s="197">
        <f t="shared" si="7"/>
        <v>-9.8281375206852317E-2</v>
      </c>
      <c r="H95" s="196">
        <f>PPCL_NG!K95+PPCL_Spot!K95+GT_NG!K95+GT_Spot!K95+Bawana_NG!K95+Bawana_RLNG!K95+Bawana_Spot!K95</f>
        <v>23.47</v>
      </c>
      <c r="I95" s="196">
        <f>PPCL_NG!R95+PPCL_Spot!R95+GT_NG!R95+GT_Spot!R95+Bawana_NG!R95+Bawana_RLNG!R95+Bawana_Spot!R95</f>
        <v>23.469771883910784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108.45</v>
      </c>
      <c r="L95" s="196">
        <f>PPCL_NG!S95+PPCL_Spot!S95+GT_NG!S95+GT_Spot!S95+Bawana_NG!S95+Bawana_RLNG!S95+Bawana_Spot!S95</f>
        <v>108.47543284880692</v>
      </c>
      <c r="M95" s="197">
        <f t="shared" si="9"/>
        <v>-2.5432848806914876E-2</v>
      </c>
      <c r="N95" s="196">
        <f>PPCL_NG!M95+PPCL_Spot!M95+GT_NG!M95+GT_Spot!M95+Bawana_NG!M95+Bawana_RLNG!M95+Bawana_Spot!M95</f>
        <v>235.74</v>
      </c>
      <c r="O95" s="196">
        <f>PPCL_NG!T95+PPCL_Spot!T95+GT_NG!T95+GT_Spot!T95+Bawana_NG!T95+Bawana_RLNG!T95+Bawana_Spot!T95</f>
        <v>235.86347379216903</v>
      </c>
      <c r="P95" s="197">
        <f t="shared" si="10"/>
        <v>-0.12347379216902254</v>
      </c>
      <c r="Q95" s="197">
        <f t="shared" si="11"/>
        <v>-0.41900000000001469</v>
      </c>
    </row>
    <row r="96" spans="1:17">
      <c r="A96" s="33" t="s">
        <v>138</v>
      </c>
      <c r="B96" s="196">
        <f>PPCL_NG!I96+PPCL_Spot!I96+GT_NG!I96+GT_Spot!I96+Bawana_NG!I96+Bawana_RLNG!I96+Bawana_Spot!I96</f>
        <v>565.96</v>
      </c>
      <c r="C96" s="196">
        <f>PPCL_NG!P96+PPCL_Spot!P96+GT_NG!P96+GT_Spot!P96+Bawana_NG!P96+Bawana_RLNG!P96+Bawana_Spot!P96</f>
        <v>566.13206229902596</v>
      </c>
      <c r="D96" s="197">
        <f t="shared" si="6"/>
        <v>-0.1720622990259244</v>
      </c>
      <c r="E96" s="196">
        <f>PPCL_NG!J96+PPCL_Spot!J96+GT_NG!J96+GT_Spot!J96+Bawana_NG!J96+Bawana_RLNG!J96+Bawana_Spot!J96</f>
        <v>269.79999999999995</v>
      </c>
      <c r="F96" s="196">
        <f>PPCL_NG!Q96+PPCL_Spot!Q96+GT_NG!Q96+GT_Spot!Q96+Bawana_NG!Q96+Bawana_RLNG!Q96+Bawana_Spot!Q96</f>
        <v>269.89826770764751</v>
      </c>
      <c r="G96" s="197">
        <f t="shared" si="7"/>
        <v>-9.8267707647551106E-2</v>
      </c>
      <c r="H96" s="196">
        <f>PPCL_NG!K96+PPCL_Spot!K96+GT_NG!K96+GT_Spot!K96+Bawana_NG!K96+Bawana_RLNG!K96+Bawana_Spot!K96</f>
        <v>23.47</v>
      </c>
      <c r="I96" s="196">
        <f>PPCL_NG!R96+PPCL_Spot!R96+GT_NG!R96+GT_Spot!R96+Bawana_NG!R96+Bawana_RLNG!R96+Bawana_Spot!R96</f>
        <v>23.469771883910784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108.45</v>
      </c>
      <c r="L96" s="196">
        <f>PPCL_NG!S96+PPCL_Spot!S96+GT_NG!S96+GT_Spot!S96+Bawana_NG!S96+Bawana_RLNG!S96+Bawana_Spot!S96</f>
        <v>108.47543284880692</v>
      </c>
      <c r="M96" s="197">
        <f t="shared" si="9"/>
        <v>-2.5432848806914876E-2</v>
      </c>
      <c r="N96" s="196">
        <f>PPCL_NG!M96+PPCL_Spot!M96+GT_NG!M96+GT_Spot!M96+Bawana_NG!M96+Bawana_RLNG!M96+Bawana_Spot!M96</f>
        <v>235.74</v>
      </c>
      <c r="O96" s="196">
        <f>PPCL_NG!T96+PPCL_Spot!T96+GT_NG!T96+GT_Spot!T96+Bawana_NG!T96+Bawana_RLNG!T96+Bawana_Spot!T96</f>
        <v>235.8634652606089</v>
      </c>
      <c r="P96" s="197">
        <f t="shared" si="10"/>
        <v>-0.12346526060889573</v>
      </c>
      <c r="Q96" s="197">
        <f t="shared" si="11"/>
        <v>-0.41900000000007154</v>
      </c>
    </row>
    <row r="97" spans="1:17">
      <c r="A97" s="33" t="s">
        <v>139</v>
      </c>
      <c r="B97" s="196">
        <f>PPCL_NG!I97+PPCL_Spot!I97+GT_NG!I97+GT_Spot!I97+Bawana_NG!I97+Bawana_RLNG!I97+Bawana_Spot!I97</f>
        <v>550.96</v>
      </c>
      <c r="C97" s="196">
        <f>PPCL_NG!P97+PPCL_Spot!P97+GT_NG!P97+GT_Spot!P97+Bawana_NG!P97+Bawana_RLNG!P97+Bawana_Spot!P97</f>
        <v>551.13207259501928</v>
      </c>
      <c r="D97" s="197">
        <f t="shared" si="6"/>
        <v>-0.17207259501924455</v>
      </c>
      <c r="E97" s="196">
        <f>PPCL_NG!J97+PPCL_Spot!J97+GT_NG!J97+GT_Spot!J97+Bawana_NG!J97+Bawana_RLNG!J97+Bawana_Spot!J97</f>
        <v>269.79999999999995</v>
      </c>
      <c r="F97" s="196">
        <f>PPCL_NG!Q97+PPCL_Spot!Q97+GT_NG!Q97+GT_Spot!Q97+Bawana_NG!Q97+Bawana_RLNG!Q97+Bawana_Spot!Q97</f>
        <v>269.89826136860779</v>
      </c>
      <c r="G97" s="197">
        <f t="shared" si="7"/>
        <v>-9.826136860783663E-2</v>
      </c>
      <c r="H97" s="196">
        <f>PPCL_NG!K97+PPCL_Spot!K97+GT_NG!K97+GT_Spot!K97+Bawana_NG!K97+Bawana_RLNG!K97+Bawana_Spot!K97</f>
        <v>23.47</v>
      </c>
      <c r="I97" s="196">
        <f>PPCL_NG!R97+PPCL_Spot!R97+GT_NG!R97+GT_Spot!R97+Bawana_NG!R97+Bawana_RLNG!R97+Bawana_Spot!R97</f>
        <v>23.469771883910784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108.45</v>
      </c>
      <c r="L97" s="196">
        <f>PPCL_NG!S97+PPCL_Spot!S97+GT_NG!S97+GT_Spot!S97+Bawana_NG!S97+Bawana_RLNG!S97+Bawana_Spot!S97</f>
        <v>108.47543284880692</v>
      </c>
      <c r="M97" s="197">
        <f t="shared" si="9"/>
        <v>-2.5432848806914876E-2</v>
      </c>
      <c r="N97" s="196">
        <f>PPCL_NG!M97+PPCL_Spot!M97+GT_NG!M97+GT_Spot!M97+Bawana_NG!M97+Bawana_RLNG!M97+Bawana_Spot!M97</f>
        <v>235.74</v>
      </c>
      <c r="O97" s="196">
        <f>PPCL_NG!T97+PPCL_Spot!T97+GT_NG!T97+GT_Spot!T97+Bawana_NG!T97+Bawana_RLNG!T97+Bawana_Spot!T97</f>
        <v>235.86346130365524</v>
      </c>
      <c r="P97" s="197">
        <f t="shared" si="10"/>
        <v>-0.12346130365523322</v>
      </c>
      <c r="Q97" s="197">
        <f t="shared" si="11"/>
        <v>-0.41900000000001469</v>
      </c>
    </row>
    <row r="98" spans="1:17">
      <c r="A98" s="33" t="s">
        <v>140</v>
      </c>
      <c r="B98" s="196">
        <f>PPCL_NG!I98+PPCL_Spot!I98+GT_NG!I98+GT_Spot!I98+Bawana_NG!I98+Bawana_RLNG!I98+Bawana_Spot!I98</f>
        <v>549.96</v>
      </c>
      <c r="C98" s="196">
        <f>PPCL_NG!P98+PPCL_Spot!P98+GT_NG!P98+GT_Spot!P98+Bawana_NG!P98+Bawana_RLNG!P98+Bawana_Spot!P98</f>
        <v>550.13207329950455</v>
      </c>
      <c r="D98" s="197">
        <f t="shared" si="6"/>
        <v>-0.17207329950451822</v>
      </c>
      <c r="E98" s="196">
        <f>PPCL_NG!J98+PPCL_Spot!J98+GT_NG!J98+GT_Spot!J98+Bawana_NG!J98+Bawana_RLNG!J98+Bawana_Spot!J98</f>
        <v>269.79999999999995</v>
      </c>
      <c r="F98" s="196">
        <f>PPCL_NG!Q98+PPCL_Spot!Q98+GT_NG!Q98+GT_Spot!Q98+Bawana_NG!Q98+Bawana_RLNG!Q98+Bawana_Spot!Q98</f>
        <v>269.89826093487011</v>
      </c>
      <c r="G98" s="197">
        <f t="shared" si="7"/>
        <v>-9.8260934870154415E-2</v>
      </c>
      <c r="H98" s="196">
        <f>PPCL_NG!K98+PPCL_Spot!K98+GT_NG!K98+GT_Spot!K98+Bawana_NG!K98+Bawana_RLNG!K98+Bawana_Spot!K98</f>
        <v>23.47</v>
      </c>
      <c r="I98" s="196">
        <f>PPCL_NG!R98+PPCL_Spot!R98+GT_NG!R98+GT_Spot!R98+Bawana_NG!R98+Bawana_RLNG!R98+Bawana_Spot!R98</f>
        <v>23.469771883910784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108.45</v>
      </c>
      <c r="L98" s="196">
        <f>PPCL_NG!S98+PPCL_Spot!S98+GT_NG!S98+GT_Spot!S98+Bawana_NG!S98+Bawana_RLNG!S98+Bawana_Spot!S98</f>
        <v>108.47543284880692</v>
      </c>
      <c r="M98" s="197">
        <f t="shared" si="9"/>
        <v>-2.5432848806914876E-2</v>
      </c>
      <c r="N98" s="196">
        <f>PPCL_NG!M98+PPCL_Spot!M98+GT_NG!M98+GT_Spot!M98+Bawana_NG!M98+Bawana_RLNG!M98+Bawana_Spot!M98</f>
        <v>235.74</v>
      </c>
      <c r="O98" s="196">
        <f>PPCL_NG!T98+PPCL_Spot!T98+GT_NG!T98+GT_Spot!T98+Bawana_NG!T98+Bawana_RLNG!T98+Bawana_Spot!T98</f>
        <v>235.86346103290765</v>
      </c>
      <c r="P98" s="197">
        <f t="shared" si="10"/>
        <v>-0.12346103290764177</v>
      </c>
      <c r="Q98" s="197">
        <f t="shared" si="11"/>
        <v>-0.41900000000001469</v>
      </c>
    </row>
    <row r="99" spans="1:17">
      <c r="A99" s="33" t="s">
        <v>324</v>
      </c>
      <c r="B99" s="196">
        <f>PPCL_NG!I99+PPCL_Spot!I99+GT_NG!I99+GT_Spot!I99+Bawana_NG!I99+Bawana_RLNG!I99+Bawana_Spot!I99</f>
        <v>9.7106974999999913</v>
      </c>
      <c r="C99" s="196">
        <f>PPCL_NG!P99+PPCL_Spot!P99+GT_NG!P99+GT_Spot!P99+Bawana_NG!P99+Bawana_RLNG!P99+Bawana_Spot!P99</f>
        <v>9.713746763834596</v>
      </c>
      <c r="D99" s="197">
        <f t="shared" si="6"/>
        <v>-3.0492638346046874E-3</v>
      </c>
      <c r="E99" s="196">
        <f>PPCL_NG!J99+PPCL_Spot!J99+GT_NG!J99+GT_Spot!J99+Bawana_NG!J99+Bawana_RLNG!J99+Bawana_Spot!J99</f>
        <v>3.7386149999999985</v>
      </c>
      <c r="F99" s="196">
        <f>PPCL_NG!Q99+PPCL_Spot!Q99+GT_NG!Q99+GT_Spot!Q99+Bawana_NG!Q99+Bawana_RLNG!Q99+Bawana_Spot!Q99</f>
        <v>3.7403705839315107</v>
      </c>
      <c r="G99" s="197">
        <f t="shared" si="7"/>
        <v>-1.7555839315122057E-3</v>
      </c>
      <c r="H99" s="196">
        <f>PPCL_NG!K99+PPCL_Spot!K99+GT_NG!K99+GT_Spot!K99+Bawana_NG!K99+Bawana_RLNG!K99+Bawana_Spot!K99</f>
        <v>0.56575000000000064</v>
      </c>
      <c r="I99" s="196">
        <f>PPCL_NG!R99+PPCL_Spot!R99+GT_NG!R99+GT_Spot!R99+Bawana_NG!R99+Bawana_RLNG!R99+Bawana_Spot!R99</f>
        <v>0.56574561285783687</v>
      </c>
      <c r="J99" s="197">
        <f t="shared" si="8"/>
        <v>4.3871421637753372E-6</v>
      </c>
      <c r="K99" s="196">
        <f>PPCL_NG!L99+PPCL_Spot!L99+GT_NG!L99+GT_Spot!L99+Bawana_NG!L99+Bawana_RLNG!L99+Bawana_Spot!L99</f>
        <v>2.4186724999999982</v>
      </c>
      <c r="L99" s="196">
        <f>PPCL_NG!S99+PPCL_Spot!S99+GT_NG!S99+GT_Spot!S99+Bawana_NG!S99+Bawana_RLNG!S99+Bawana_Spot!S99</f>
        <v>2.4191352615338841</v>
      </c>
      <c r="M99" s="197">
        <f t="shared" si="9"/>
        <v>-4.6276153388591368E-4</v>
      </c>
      <c r="N99" s="196">
        <f>PPCL_NG!M99+PPCL_Spot!M99+GT_NG!M99+GT_Spot!M99+Bawana_NG!M99+Bawana_RLNG!M99+Bawana_Spot!M99</f>
        <v>4.2705499999999992</v>
      </c>
      <c r="O99" s="196">
        <f>PPCL_NG!T99+PPCL_Spot!T99+GT_NG!T99+GT_Spot!T99+Bawana_NG!T99+Bawana_RLNG!T99+Bawana_Spot!T99</f>
        <v>4.2727455278421687</v>
      </c>
      <c r="P99" s="197">
        <f t="shared" si="10"/>
        <v>-2.1955278421694757E-3</v>
      </c>
      <c r="Q99" s="197">
        <f t="shared" si="11"/>
        <v>-7.4587500000085072E-3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45434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45434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45434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2024-06-03T09:34:11Z</dcterms:modified>
</cp:coreProperties>
</file>